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inwestycje  " sheetId="1" r:id="rId1"/>
    <sheet name="fundusz sołecki" sheetId="2" r:id="rId2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<sst xmlns="http://schemas.openxmlformats.org/spreadsheetml/2006/main" count="198" uniqueCount="169">
  <si>
    <t>Rady Miejskiej w Czempiniu</t>
  </si>
  <si>
    <t>Załącznik nr 3</t>
  </si>
  <si>
    <t>Lp.</t>
  </si>
  <si>
    <t>Nazwa</t>
  </si>
  <si>
    <t>1.</t>
  </si>
  <si>
    <t>2.</t>
  </si>
  <si>
    <t>3.</t>
  </si>
  <si>
    <t>4.</t>
  </si>
  <si>
    <t>5.</t>
  </si>
  <si>
    <t>6.</t>
  </si>
  <si>
    <t>WYKAZ GMINNYCH WYDATKÓW MAJĄTKOWYCH NA 2017 r.</t>
  </si>
  <si>
    <t>Wysokość wydatków w 2017r.</t>
  </si>
  <si>
    <t>Data rozpocz.  inwestycji</t>
  </si>
  <si>
    <t>Przewid.termin zakończenia inwestycji</t>
  </si>
  <si>
    <t>Źródła finansowania inwestycji w tym:</t>
  </si>
  <si>
    <t>z budżetu</t>
  </si>
  <si>
    <t>inne</t>
  </si>
  <si>
    <r>
      <t xml:space="preserve">Integracja na sportowo - budowa toru do jazdy na rolkach w miejscowości Gorzyczki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</si>
  <si>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Promowanie dziedzictwa przyrodniczego Parku Krajobrazowego im. Gen. Dezyderego Chłapowskiego i wsi Słonin poprzez budowę ścieżki edukacyjnej  /01095 § 6050/</t>
  </si>
  <si>
    <t>Dotacja dla powiatu na dof.zadania "Rozbudowa drogi powiatowej nr 3898P na odcinku Słonin - Czempiń" /60014 § 6300/</t>
  </si>
  <si>
    <t>w tym:</t>
  </si>
  <si>
    <t>kredyt długoterminowy</t>
  </si>
  <si>
    <t>Dotacja dla powiatu na dof.zadania "Rozbudowa drogi powiatowej nr 3913P na odcinku DK5 - Słonin" /60014 § 6300/</t>
  </si>
  <si>
    <t>Przebudowa drogi gminnej  w Betkowie nr 576024P  /60016 § 6050, 6058, 6059/</t>
  </si>
  <si>
    <t>pożyczka z BGK na prefinansowanie</t>
  </si>
  <si>
    <t>Budowa chodników z funduszu sołeckiego wsi Bieczyny, Nowe Borówko i Stare Tarnowo  /60016 § 6050/</t>
  </si>
  <si>
    <t>7.</t>
  </si>
  <si>
    <t>Projekt przebudowy drogi gminnej - ulica Wiatrakowa w Czempiniu  /60016 § 6050/</t>
  </si>
  <si>
    <t>8.</t>
  </si>
  <si>
    <r>
      <t xml:space="preserve">Projekt przebudowy drogi do Nowego Borówka wraz ze ścieżką pieszo - rowerową i przebudową skrzyżowania z drogą powiatową 3899P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</si>
  <si>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9.</t>
  </si>
  <si>
    <r>
      <t xml:space="preserve">Dokumentacja rozbudowy ciągów komunikacyjnych doprowadzających do węzła przesiadkowego w Czempiniu - ścieżki rowerowe Piotrkowice - Jasień i Piechanin - Głuchowo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</si>
  <si>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10.</t>
  </si>
  <si>
    <t>środki unijne</t>
  </si>
  <si>
    <t>11.</t>
  </si>
  <si>
    <r>
      <t xml:space="preserve">Przebudowa drogi gminnej wraz z regulacją odwodnienia w m. Piechanin - rama komunikacyjna Czempinia etap II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</si>
  <si>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dotacja z Powiatu</t>
  </si>
  <si>
    <t>12.</t>
  </si>
  <si>
    <r>
      <t xml:space="preserve">Przebudowa chodników na terenie Gminy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</si>
  <si>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13.</t>
  </si>
  <si>
    <t>14.</t>
  </si>
  <si>
    <r>
      <t xml:space="preserve">Projekt adaptacji budynku kina "Zorza" w Czempiniu na potrzeby działalności kulturalnej /70005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</si>
  <si>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15.</t>
  </si>
  <si>
    <t>Przebudowa mieszkania komunalnego w Czempiniu przy ul. Śremskiej  /70005 § 6050/</t>
  </si>
  <si>
    <t>16.</t>
  </si>
  <si>
    <t>Wykup gruntów pod drogi i inne  /70005 §6060/</t>
  </si>
  <si>
    <t>17.</t>
  </si>
  <si>
    <t>Wydatki na zakup udziałów Gminy Czempiń w Samorządowym Funduszu Poręczeń Kredytowych Sp. z o.o.  /75095 § 6010/</t>
  </si>
  <si>
    <t>18.</t>
  </si>
  <si>
    <r>
      <t xml:space="preserve">Budzet obywatelski przeznaczony na wydatki majątkowe /75095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</si>
  <si>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19.</t>
  </si>
  <si>
    <t>Wpłata na państwowy fundusz celowy - z przeznaczeniem na dofinansowanie zakupu radiowozu dla Komendy Powiatowej Policji w Kościanie /75405 § 6170/</t>
  </si>
  <si>
    <t>20.</t>
  </si>
  <si>
    <t>Dotacja dla OSP w Czempiniu na zakup średniego samochodu ratowniczo-gaśniczego z napędem uterenowionym 4x4 /75412 § 6230/</t>
  </si>
  <si>
    <t>21.</t>
  </si>
  <si>
    <t>Dotacja celowa z budżetu dla OSP w Głuchowie na budowę strażnicy OSP /75412 § 6230/</t>
  </si>
  <si>
    <t>22.</t>
  </si>
  <si>
    <t>Zakup samochodu lekkiego pożarniczego  dla ratownictwa technicznego                  /75412 § 6060/</t>
  </si>
  <si>
    <t>23.</t>
  </si>
  <si>
    <r>
      <t xml:space="preserve">Zakup defibrylatora /75414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</si>
  <si>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24.</t>
  </si>
  <si>
    <t>Zakup stacji selektywnego wywoływania DSP 52  /75414 § 6060/</t>
  </si>
  <si>
    <t>25.</t>
  </si>
  <si>
    <r>
      <t xml:space="preserve">Termomodernizacja wraz z modernizacją źródła ciepła oraz instalacji elektryczno - oświetleniowej w budynkach Szkół Podstawowych w Czempiniu i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6058, 6059/</t>
    </r>
  </si>
  <si>
    <t>26.</t>
  </si>
  <si>
    <r>
      <t xml:space="preserve">Rozbudowa kotłowni w Szkole Podstawowej w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</si>
  <si>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27.</t>
  </si>
  <si>
    <t>Przebudowa i rozbudowa istniejącego budynku Przedszkola Samorządowego przy ul. Nowej w Czempiniu /80104 § 6050, 6058, 6059/</t>
  </si>
  <si>
    <t>28.</t>
  </si>
  <si>
    <r>
      <t xml:space="preserve">Wydatki na zakupy inwestycyjne Przedszkola Samorządowego w Czempiniu /80148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</si>
  <si>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29.</t>
  </si>
  <si>
    <t>Adaptacja II piętra Gminnego budynku przy ul.Parkowej 2  w Czempiniu na pomieszczenia biurowe i punkt konsultacyjny OPS w Czempiniu /85219 § 6050/</t>
  </si>
  <si>
    <t>30.</t>
  </si>
  <si>
    <t>emisja obligacji</t>
  </si>
  <si>
    <t>31.</t>
  </si>
  <si>
    <t>Odpłatne przyjęcie urządzeń wodno-kanalizacyjknych od osób fizycznych i prawnych /90001 § 6050/</t>
  </si>
  <si>
    <t>32.</t>
  </si>
  <si>
    <t>pożyczka z WFOŚiGW</t>
  </si>
  <si>
    <t>33.</t>
  </si>
  <si>
    <r>
      <t xml:space="preserve">Wykup nieruchomości od Eko-Tech (budynek hydroforni i studnia w Jasieniu)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</si>
  <si>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34.</t>
  </si>
  <si>
    <t>35.</t>
  </si>
  <si>
    <t>Dotacje dla podmiotów spoza sektora finansów publicznych na dofinansowanie budowy przydomowych oczyszczalni ścieków /90001 § 6230/</t>
  </si>
  <si>
    <t>36.</t>
  </si>
  <si>
    <t>Projekt budowy kanalizacji pomiędzy Piotrowem Pierwszym a Głuchowem wraz z budową pompowni w Piotrowie Pierwszym  /90001 § 6050/</t>
  </si>
  <si>
    <t>37.</t>
  </si>
  <si>
    <t>Rozbudowa oświetlenia ulicznego  /90015 § 6050/</t>
  </si>
  <si>
    <t>38.</t>
  </si>
  <si>
    <r>
      <t xml:space="preserve">Budowa oświetlenia dróg, ulic, placów (w tym projekty) z funduszu sołeckiego wsi Głuchowo, Nowe Tarnowo, Sierniki, Stary Gołębin /90015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</si>
  <si>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39.</t>
  </si>
  <si>
    <r>
      <t xml:space="preserve">Wydatki na zakupy inwestycyjne Gimnazjum w Borowie /92601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</si>
  <si>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40.</t>
  </si>
  <si>
    <r>
      <t xml:space="preserve">Projekt adaptacji budynku w Gorzycach na cele świetlicy wiejskiej /92109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</si>
  <si>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41.</t>
  </si>
  <si>
    <t>42.</t>
  </si>
  <si>
    <t>Wykonanie projektu budowy infrastruktury lekkoatletycznej w Gminie Czempiń /92695 § 6050/</t>
  </si>
  <si>
    <t>Razem:</t>
  </si>
  <si>
    <t>dotacja  z WFOŚiGW</t>
  </si>
  <si>
    <r>
      <t xml:space="preserve">Utworzenie placu zabaw na osiedlu nr 6 w Czempiniu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</si>
  <si>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Rozbudowa istniejącej Szkoły Podstawowej w Głuchowie o salę gimnastyczną wraz z niezbędną infrastrukturą oraz zapleczem sanitarno – szatniowym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6058, 6059, 6050/</t>
    </r>
  </si>
  <si>
    <r>
      <t xml:space="preserve">”W cieniu dębu” – II etap- kontynuacja ścieżki edukacyjno – przyrodniczej w Czempiniu /63095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</si>
  <si>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43.</t>
  </si>
  <si>
    <t>44.</t>
  </si>
  <si>
    <t>45.</t>
  </si>
  <si>
    <r>
      <t xml:space="preserve">Budowa sieci kanalizacji sanitarnej tłocznej z przepompowniami ścieków w miejscowości Jarogniewice./90001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</si>
  <si>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r>
      <t xml:space="preserve">Budowa sieci kanalizacji sanitarnej  z przepompowniami ścieków i przyłączami w miejscowości Słonin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</si>
  <si>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Dotacje dla podmiotów spoza sektora finansów publicznych na dofinansowanie zakupu i montażu lub wymiany żródeł energii /90005 § 6230/</t>
  </si>
  <si>
    <t>46.</t>
  </si>
  <si>
    <t>Zestaw zabawowy FS Gorzyce /92695 § 6060/</t>
  </si>
  <si>
    <t>47.</t>
  </si>
  <si>
    <t>Zestaw zabawowy dla sołectwa Srocko Wielkie /92695 § 6060/</t>
  </si>
  <si>
    <t>48.</t>
  </si>
  <si>
    <t>49.</t>
  </si>
  <si>
    <t>Plac zabaw z siłownią na osiedle nr 7 w Czempiniu /92695 § 6060/</t>
  </si>
  <si>
    <t>Modernizacja oczyszczalni ścieków Czempiń poprzez jej rozbudowę i przeudowę wraz z budową kanalizacji sanitarnej w miejscowości Jarogniewice oraz modernizacją istniejących przepompowni ścieków w miejscowościach Czempiń i Borowo/90001 § 6050, 6058, 6059 /</t>
  </si>
  <si>
    <r>
      <t xml:space="preserve">Lampy solarne na istniejące drogi oraz nowo powstałe ulice w Piechaninie /90015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</si>
  <si>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50.</t>
  </si>
  <si>
    <t>51.</t>
  </si>
  <si>
    <t>52.</t>
  </si>
  <si>
    <r>
      <t xml:space="preserve">Urządzenie zabawowa na plac zabaw w Piotrowie Pierwszym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</si>
  <si>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Zakup klimatyzatora do budynku Ośrodka Pomocy Społecznej w Czempiniu /85219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</si>
  <si>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Zakup i montaż klimatyzacji na II piętrze budynku Urzędu Gminy w Czempiniu /75023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</si>
  <si>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53.</t>
  </si>
  <si>
    <t>54.</t>
  </si>
  <si>
    <t>dotacja z samorządu Województwa Wlkp</t>
  </si>
  <si>
    <r>
      <t xml:space="preserve">Budowa wiaty w Piotrowie Drugim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w tym 7.010 zł z funduszu sołeckiego/</t>
    </r>
  </si>
  <si>
    <r>
      <t xml:space="preserve">Siłownia zewnętrzna i altanka na plac zabaw w Piechaninie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</si>
  <si>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55.</t>
  </si>
  <si>
    <t>56.</t>
  </si>
  <si>
    <t>57.</t>
  </si>
  <si>
    <t>Wpłata na państwowy fundusz celowy - z przeznaczeniem na dofinansowanie zakupu sprzętu transportowego, pływającego, uzbrojenia i techniki specjalnej dla Komendy Powiatowej PSP w Kościanie /75411 § 6170/</t>
  </si>
  <si>
    <t>58.</t>
  </si>
  <si>
    <r>
      <t xml:space="preserve">Zakup i montaż urządzeń na plac zabaw na osiedlu nr 3 w Czempiniu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</si>
  <si>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r>
      <t xml:space="preserve">Traktor ogrodowy  (kosiarka) dla sołectwa Piechanin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</si>
  <si>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Budowa zintegrowanego węzła przesiadkowego wraz z infrastrukturą towarzyszącą, przejściem podziemnym, ciągami komunikacyjnymi i ścieżkami rowerowymi oraz energooszczędnym oświetleniem w gminie Czempiń /60016 </t>
    </r>
    <r>
      <rPr>
        <sz val="8"/>
        <rFont val="Andalus"/>
        <family val="1"/>
      </rPr>
      <t xml:space="preserve">§ </t>
    </r>
    <r>
      <rPr>
        <sz val="8"/>
        <rFont val="Arial CE"/>
        <family val="0"/>
      </rPr>
      <t>6058, 6059, 6050/</t>
    </r>
  </si>
  <si>
    <r>
      <t xml:space="preserve">Zestawy zabawowe i inna infrastruktura na miejskie place zabaw w ramach przeciwdziałania narkomanii /85153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</si>
  <si>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Wydatki inwestycyjne związane z poprawą bezpieczeństwa na drogach gminnych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</si>
  <si>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 xml:space="preserve">do uchwały nr </t>
  </si>
  <si>
    <t>z dnia 30 sierpnia 2017r.</t>
  </si>
  <si>
    <t>ZESTAWIENIE ŚRODKÓW SOŁECKICH NA 2017 ROK</t>
  </si>
  <si>
    <t>Sołectwo</t>
  </si>
  <si>
    <t>Razem zł</t>
  </si>
  <si>
    <t>W tym: dział, rozdział, paragraf</t>
  </si>
  <si>
    <t>010</t>
  </si>
  <si>
    <t>01095</t>
  </si>
  <si>
    <t>Betkowo</t>
  </si>
  <si>
    <t>Bieczyny</t>
  </si>
  <si>
    <t>Borowo</t>
  </si>
  <si>
    <t>Donatowo</t>
  </si>
  <si>
    <t>Głuchowo</t>
  </si>
  <si>
    <t>Gorzyce</t>
  </si>
  <si>
    <t>Gorzyczki</t>
  </si>
  <si>
    <t>Jarogniewice</t>
  </si>
  <si>
    <t>Jasień</t>
  </si>
  <si>
    <t>Nowe Borówko</t>
  </si>
  <si>
    <t>Nowe Tarnowo</t>
  </si>
  <si>
    <t>Nowy Gołębin</t>
  </si>
  <si>
    <t>Piechanin</t>
  </si>
  <si>
    <t>Piotrkowice</t>
  </si>
  <si>
    <t>Piotrowo Drugie</t>
  </si>
  <si>
    <t>Piotrowo Pierwsze</t>
  </si>
  <si>
    <t>Sierniki</t>
  </si>
  <si>
    <t>Słonin</t>
  </si>
  <si>
    <t>Srocko Wielkie</t>
  </si>
  <si>
    <t>Stare Tarnowo</t>
  </si>
  <si>
    <t>Stary Gołębin</t>
  </si>
  <si>
    <t>Zadory</t>
  </si>
  <si>
    <t>RAZEM</t>
  </si>
  <si>
    <t>Załącznik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</si>
</sst>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ndalus"/>
      <family val="1"/>
    </font>
    <font>
      <b/>
      <sz val="8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4" fontId="3" fillId="0" borderId="11" xfId="44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4" fontId="3" fillId="0" borderId="12" xfId="44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/>
    </xf>
    <xf numFmtId="4" fontId="3" fillId="0" borderId="13" xfId="44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/>
    </xf>
    <xf numFmtId="4" fontId="3" fillId="0" borderId="13" xfId="44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top"/>
    </xf>
    <xf numFmtId="4" fontId="3" fillId="0" borderId="10" xfId="44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4" fontId="3" fillId="0" borderId="12" xfId="44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1" xfId="44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59">
      <alignment/>
      <protection/>
    </xf>
    <xf numFmtId="0" fontId="3" fillId="0" borderId="0" xfId="59" applyFont="1" applyFill="1">
      <alignment/>
      <protection/>
    </xf>
    <xf numFmtId="0" fontId="0" fillId="0" borderId="0" xfId="59" applyFont="1">
      <alignment/>
      <protection/>
    </xf>
    <xf numFmtId="0" fontId="7" fillId="0" borderId="14" xfId="59" applyFont="1" applyBorder="1" applyAlignment="1">
      <alignment horizontal="center"/>
      <protection/>
    </xf>
    <xf numFmtId="0" fontId="7" fillId="0" borderId="15" xfId="59" applyFont="1" applyBorder="1" applyAlignment="1">
      <alignment horizontal="center"/>
      <protection/>
    </xf>
    <xf numFmtId="0" fontId="7" fillId="0" borderId="13" xfId="59" applyFont="1" applyBorder="1" applyAlignment="1">
      <alignment horizontal="center" vertical="center"/>
      <protection/>
    </xf>
    <xf numFmtId="0" fontId="7" fillId="0" borderId="13" xfId="59" applyFont="1" applyBorder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59" applyFont="1" applyFill="1" applyBorder="1">
      <alignment/>
      <protection/>
    </xf>
    <xf numFmtId="4" fontId="3" fillId="0" borderId="10" xfId="59" applyNumberFormat="1" applyFont="1" applyFill="1" applyBorder="1">
      <alignment/>
      <protection/>
    </xf>
    <xf numFmtId="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59" applyFont="1" applyFill="1" applyBorder="1">
      <alignment/>
      <protection/>
    </xf>
    <xf numFmtId="4" fontId="10" fillId="0" borderId="10" xfId="59" applyNumberFormat="1" applyFont="1" applyFill="1" applyBorder="1">
      <alignment/>
      <protection/>
    </xf>
    <xf numFmtId="4" fontId="10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0" xfId="59" applyFont="1" applyFill="1" applyBorder="1">
      <alignment/>
      <protection/>
    </xf>
    <xf numFmtId="4" fontId="6" fillId="0" borderId="10" xfId="59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4" fontId="3" fillId="0" borderId="12" xfId="0" applyNumberFormat="1" applyFont="1" applyFill="1" applyBorder="1" applyAlignment="1">
      <alignment horizontal="center" vertical="center" wrapText="1" shrinkToFit="1"/>
    </xf>
    <xf numFmtId="4" fontId="3" fillId="0" borderId="13" xfId="0" applyNumberFormat="1" applyFont="1" applyFill="1" applyBorder="1" applyAlignment="1">
      <alignment horizontal="center" vertical="center" wrapText="1" shrinkToFit="1"/>
    </xf>
    <xf numFmtId="0" fontId="0" fillId="0" borderId="0" xfId="59" applyAlignment="1">
      <alignment horizontal="center"/>
      <protection/>
    </xf>
    <xf numFmtId="0" fontId="7" fillId="0" borderId="11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center" vertical="center"/>
      <protection/>
    </xf>
    <xf numFmtId="0" fontId="7" fillId="0" borderId="13" xfId="59" applyFont="1" applyBorder="1" applyAlignment="1">
      <alignment horizontal="center" vertical="center"/>
      <protection/>
    </xf>
    <xf numFmtId="0" fontId="7" fillId="0" borderId="14" xfId="59" applyFont="1" applyBorder="1" applyAlignment="1">
      <alignment horizontal="center"/>
      <protection/>
    </xf>
    <xf numFmtId="0" fontId="7" fillId="0" borderId="16" xfId="59" applyFont="1" applyBorder="1" applyAlignment="1">
      <alignment horizontal="center"/>
      <protection/>
    </xf>
    <xf numFmtId="0" fontId="7" fillId="0" borderId="15" xfId="59" applyFont="1" applyBorder="1" applyAlignment="1">
      <alignment horizontal="center"/>
      <protection/>
    </xf>
    <xf numFmtId="49" fontId="7" fillId="0" borderId="14" xfId="59" applyNumberFormat="1" applyFont="1" applyBorder="1" applyAlignment="1">
      <alignment horizontal="center"/>
      <protection/>
    </xf>
    <xf numFmtId="49" fontId="7" fillId="0" borderId="16" xfId="59" applyNumberFormat="1" applyFont="1" applyBorder="1" applyAlignment="1">
      <alignment horizontal="center"/>
      <protection/>
    </xf>
    <xf numFmtId="49" fontId="7" fillId="0" borderId="15" xfId="59" applyNumberFormat="1" applyFont="1" applyBorder="1" applyAlignment="1">
      <alignment horizontal="center"/>
      <protection/>
    </xf>
    <xf numFmtId="0" fontId="7" fillId="0" borderId="10" xfId="59" applyFont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3 2" xfId="48"/>
    <cellStyle name="Dziesiętny 2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3" xfId="59"/>
    <cellStyle name="Normalny 4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08"/>
  <sheetViews>
    <sheetView zoomScalePageLayoutView="0" workbookViewId="0" topLeftCell="A1">
      <selection activeCell="B201" sqref="B201"/>
    </sheetView>
  </sheetViews>
  <sheetFormatPr defaultColWidth="9.00390625" defaultRowHeight="12.75"/>
  <cols>
    <col min="1" max="1" width="3.875" style="3" customWidth="1"/>
    <col min="2" max="2" width="48.125" style="1" customWidth="1"/>
    <col min="3" max="3" width="16.625" style="1" customWidth="1"/>
    <col min="4" max="5" width="13.75390625" style="1" customWidth="1"/>
    <col min="6" max="6" width="16.75390625" style="2" customWidth="1"/>
    <col min="7" max="7" width="19.75390625" style="3" customWidth="1"/>
    <col min="8" max="8" width="13.625" style="3" hidden="1" customWidth="1"/>
    <col min="9" max="9" width="9.125" style="3" customWidth="1"/>
    <col min="10" max="10" width="10.00390625" style="3" bestFit="1" customWidth="1"/>
    <col min="11" max="16384" width="9.125" style="3" customWidth="1"/>
  </cols>
  <sheetData>
    <row r="1" spans="4:6" ht="12.75">
      <c r="D1" s="4"/>
      <c r="F1" s="2" t="s">
        <v>1</v>
      </c>
    </row>
    <row r="2" spans="4:6" ht="12.75">
      <c r="D2" s="4"/>
      <c r="F2" s="2" t="s">
        <v>137</v>
      </c>
    </row>
    <row r="3" spans="4:6" ht="12.75">
      <c r="D3" s="4"/>
      <c r="F3" s="2" t="s">
        <v>0</v>
      </c>
    </row>
    <row r="4" spans="4:6" ht="12" customHeight="1">
      <c r="D4" s="4"/>
      <c r="F4" s="2" t="s">
        <v>138</v>
      </c>
    </row>
    <row r="5" ht="11.25" customHeight="1"/>
    <row r="6" spans="1:7" ht="5.25" customHeight="1">
      <c r="A6" s="128" t="s">
        <v>10</v>
      </c>
      <c r="B6" s="128"/>
      <c r="C6" s="128"/>
      <c r="D6" s="128"/>
      <c r="E6" s="128"/>
      <c r="F6" s="128"/>
      <c r="G6" s="128"/>
    </row>
    <row r="7" spans="1:7" ht="14.25" customHeight="1">
      <c r="A7" s="128"/>
      <c r="B7" s="128"/>
      <c r="C7" s="128"/>
      <c r="D7" s="128"/>
      <c r="E7" s="128"/>
      <c r="F7" s="128"/>
      <c r="G7" s="128"/>
    </row>
    <row r="8" spans="1:7" ht="11.25" customHeight="1">
      <c r="A8" s="5"/>
      <c r="B8" s="6"/>
      <c r="C8" s="6"/>
      <c r="D8" s="6"/>
      <c r="E8" s="6"/>
      <c r="F8" s="7"/>
      <c r="G8" s="5"/>
    </row>
    <row r="9" spans="1:7" ht="11.25">
      <c r="A9" s="129" t="s">
        <v>2</v>
      </c>
      <c r="B9" s="117" t="s">
        <v>3</v>
      </c>
      <c r="C9" s="130" t="s">
        <v>11</v>
      </c>
      <c r="D9" s="131" t="s">
        <v>12</v>
      </c>
      <c r="E9" s="131" t="s">
        <v>13</v>
      </c>
      <c r="F9" s="132" t="s">
        <v>14</v>
      </c>
      <c r="G9" s="132"/>
    </row>
    <row r="10" spans="1:7" ht="9" customHeight="1">
      <c r="A10" s="129"/>
      <c r="B10" s="117"/>
      <c r="C10" s="130"/>
      <c r="D10" s="131"/>
      <c r="E10" s="131"/>
      <c r="F10" s="132"/>
      <c r="G10" s="132"/>
    </row>
    <row r="11" spans="1:7" ht="17.25" customHeight="1">
      <c r="A11" s="129"/>
      <c r="B11" s="117"/>
      <c r="C11" s="130"/>
      <c r="D11" s="131"/>
      <c r="E11" s="131"/>
      <c r="F11" s="10" t="s">
        <v>15</v>
      </c>
      <c r="G11" s="11" t="s">
        <v>16</v>
      </c>
    </row>
    <row r="12" spans="1:7" ht="24.75" customHeight="1">
      <c r="A12" s="76" t="s">
        <v>4</v>
      </c>
      <c r="B12" s="19" t="s">
        <v>133</v>
      </c>
      <c r="C12" s="13">
        <v>10000</v>
      </c>
      <c r="D12" s="14">
        <v>2017</v>
      </c>
      <c r="E12" s="14">
        <v>2017</v>
      </c>
      <c r="F12" s="15">
        <v>10000</v>
      </c>
      <c r="G12" s="17"/>
    </row>
    <row r="13" spans="1:7" ht="36.75" customHeight="1">
      <c r="A13" s="16" t="s">
        <v>5</v>
      </c>
      <c r="B13" s="12" t="s">
        <v>125</v>
      </c>
      <c r="C13" s="13">
        <v>14010</v>
      </c>
      <c r="D13" s="14">
        <v>2017</v>
      </c>
      <c r="E13" s="14">
        <v>2017</v>
      </c>
      <c r="F13" s="15">
        <v>14010</v>
      </c>
      <c r="G13" s="17"/>
    </row>
    <row r="14" spans="1:7" ht="13.5" customHeight="1">
      <c r="A14" s="138" t="s">
        <v>6</v>
      </c>
      <c r="B14" s="135" t="s">
        <v>17</v>
      </c>
      <c r="C14" s="141">
        <v>26952</v>
      </c>
      <c r="D14" s="125">
        <v>2017</v>
      </c>
      <c r="E14" s="125">
        <v>2017</v>
      </c>
      <c r="F14" s="15">
        <v>26952</v>
      </c>
      <c r="G14" s="16"/>
    </row>
    <row r="15" spans="1:7" ht="15" customHeight="1">
      <c r="A15" s="139"/>
      <c r="B15" s="136"/>
      <c r="C15" s="142"/>
      <c r="D15" s="126"/>
      <c r="E15" s="126"/>
      <c r="F15" s="73" t="s">
        <v>20</v>
      </c>
      <c r="G15" s="133" t="s">
        <v>124</v>
      </c>
    </row>
    <row r="16" spans="1:7" ht="15" customHeight="1">
      <c r="A16" s="140"/>
      <c r="B16" s="137"/>
      <c r="C16" s="143"/>
      <c r="D16" s="127"/>
      <c r="E16" s="127"/>
      <c r="F16" s="40">
        <v>11952</v>
      </c>
      <c r="G16" s="134"/>
    </row>
    <row r="17" spans="1:7" ht="17.25" customHeight="1">
      <c r="A17" s="138" t="s">
        <v>7</v>
      </c>
      <c r="B17" s="135" t="s">
        <v>18</v>
      </c>
      <c r="C17" s="141">
        <v>27233</v>
      </c>
      <c r="D17" s="125">
        <v>2017</v>
      </c>
      <c r="E17" s="125">
        <v>2017</v>
      </c>
      <c r="F17" s="15">
        <v>27233</v>
      </c>
      <c r="G17" s="17"/>
    </row>
    <row r="18" spans="1:7" ht="15.75" customHeight="1">
      <c r="A18" s="139"/>
      <c r="B18" s="136"/>
      <c r="C18" s="142"/>
      <c r="D18" s="126"/>
      <c r="E18" s="126"/>
      <c r="F18" s="73" t="s">
        <v>20</v>
      </c>
      <c r="G18" s="133" t="s">
        <v>124</v>
      </c>
    </row>
    <row r="19" spans="1:7" ht="14.25" customHeight="1">
      <c r="A19" s="140"/>
      <c r="B19" s="137"/>
      <c r="C19" s="143"/>
      <c r="D19" s="127"/>
      <c r="E19" s="127"/>
      <c r="F19" s="40">
        <v>12233</v>
      </c>
      <c r="G19" s="134"/>
    </row>
    <row r="20" spans="1:7" s="1" customFormat="1" ht="12" customHeight="1">
      <c r="A20" s="110" t="s">
        <v>8</v>
      </c>
      <c r="B20" s="122" t="s">
        <v>19</v>
      </c>
      <c r="C20" s="104">
        <v>889000</v>
      </c>
      <c r="D20" s="107">
        <v>2017</v>
      </c>
      <c r="E20" s="107">
        <v>2017</v>
      </c>
      <c r="F20" s="20">
        <v>889000</v>
      </c>
      <c r="G20" s="21"/>
    </row>
    <row r="21" spans="1:7" s="1" customFormat="1" ht="11.25" customHeight="1">
      <c r="A21" s="111"/>
      <c r="B21" s="123"/>
      <c r="C21" s="105"/>
      <c r="D21" s="108"/>
      <c r="E21" s="108"/>
      <c r="F21" s="25" t="s">
        <v>20</v>
      </c>
      <c r="G21" s="26"/>
    </row>
    <row r="22" spans="1:7" s="1" customFormat="1" ht="11.25" customHeight="1">
      <c r="A22" s="112"/>
      <c r="B22" s="124"/>
      <c r="C22" s="106"/>
      <c r="D22" s="109"/>
      <c r="E22" s="109"/>
      <c r="F22" s="25">
        <v>889000</v>
      </c>
      <c r="G22" s="26" t="s">
        <v>21</v>
      </c>
    </row>
    <row r="23" spans="1:7" s="1" customFormat="1" ht="29.25" customHeight="1">
      <c r="A23" s="22" t="s">
        <v>9</v>
      </c>
      <c r="B23" s="30" t="s">
        <v>22</v>
      </c>
      <c r="C23" s="31">
        <v>260800</v>
      </c>
      <c r="D23" s="9">
        <v>2017</v>
      </c>
      <c r="E23" s="9">
        <v>2017</v>
      </c>
      <c r="F23" s="32">
        <v>260800</v>
      </c>
      <c r="G23" s="33"/>
    </row>
    <row r="24" spans="1:8" s="1" customFormat="1" ht="12" customHeight="1">
      <c r="A24" s="110" t="s">
        <v>26</v>
      </c>
      <c r="B24" s="101" t="s">
        <v>23</v>
      </c>
      <c r="C24" s="104">
        <v>1090674.44</v>
      </c>
      <c r="D24" s="107">
        <v>2016</v>
      </c>
      <c r="E24" s="107">
        <v>2018</v>
      </c>
      <c r="F24" s="35">
        <v>1090674.44</v>
      </c>
      <c r="G24" s="21"/>
      <c r="H24" s="36"/>
    </row>
    <row r="25" spans="1:8" s="1" customFormat="1" ht="12" customHeight="1">
      <c r="A25" s="111"/>
      <c r="B25" s="102"/>
      <c r="C25" s="105"/>
      <c r="D25" s="108"/>
      <c r="E25" s="108"/>
      <c r="F25" s="25" t="s">
        <v>20</v>
      </c>
      <c r="G25" s="26"/>
      <c r="H25" s="36"/>
    </row>
    <row r="26" spans="1:8" s="1" customFormat="1" ht="12" customHeight="1">
      <c r="A26" s="111"/>
      <c r="B26" s="102"/>
      <c r="C26" s="105"/>
      <c r="D26" s="108"/>
      <c r="E26" s="108"/>
      <c r="F26" s="25">
        <v>540000</v>
      </c>
      <c r="G26" s="26" t="s">
        <v>21</v>
      </c>
      <c r="H26" s="36"/>
    </row>
    <row r="27" spans="1:8" s="1" customFormat="1" ht="29.25" customHeight="1">
      <c r="A27" s="112"/>
      <c r="B27" s="103"/>
      <c r="C27" s="106"/>
      <c r="D27" s="109"/>
      <c r="E27" s="109"/>
      <c r="F27" s="25">
        <v>549480.6</v>
      </c>
      <c r="G27" s="38" t="s">
        <v>24</v>
      </c>
      <c r="H27" s="36"/>
    </row>
    <row r="28" spans="1:8" s="1" customFormat="1" ht="12" customHeight="1">
      <c r="A28" s="110" t="s">
        <v>28</v>
      </c>
      <c r="B28" s="101" t="s">
        <v>25</v>
      </c>
      <c r="C28" s="104">
        <v>16928</v>
      </c>
      <c r="D28" s="107">
        <v>2017</v>
      </c>
      <c r="E28" s="107">
        <v>2017</v>
      </c>
      <c r="F28" s="119">
        <v>16928</v>
      </c>
      <c r="G28" s="39"/>
      <c r="H28" s="36"/>
    </row>
    <row r="29" spans="1:7" s="1" customFormat="1" ht="12" customHeight="1">
      <c r="A29" s="111"/>
      <c r="B29" s="102"/>
      <c r="C29" s="105"/>
      <c r="D29" s="108"/>
      <c r="E29" s="108"/>
      <c r="F29" s="120"/>
      <c r="G29" s="26"/>
    </row>
    <row r="30" spans="1:7" s="1" customFormat="1" ht="12" customHeight="1">
      <c r="A30" s="112"/>
      <c r="B30" s="103"/>
      <c r="C30" s="106"/>
      <c r="D30" s="109"/>
      <c r="E30" s="109"/>
      <c r="F30" s="121"/>
      <c r="G30" s="41"/>
    </row>
    <row r="31" spans="1:10" s="1" customFormat="1" ht="15" customHeight="1">
      <c r="A31" s="116" t="s">
        <v>30</v>
      </c>
      <c r="B31" s="113" t="s">
        <v>27</v>
      </c>
      <c r="C31" s="114">
        <v>0</v>
      </c>
      <c r="D31" s="117">
        <v>2017</v>
      </c>
      <c r="E31" s="117">
        <v>2017</v>
      </c>
      <c r="F31" s="118">
        <v>0</v>
      </c>
      <c r="G31" s="21"/>
      <c r="J31" s="2"/>
    </row>
    <row r="32" spans="1:7" s="1" customFormat="1" ht="10.5" customHeight="1">
      <c r="A32" s="116"/>
      <c r="B32" s="113"/>
      <c r="C32" s="114"/>
      <c r="D32" s="117"/>
      <c r="E32" s="117"/>
      <c r="F32" s="118"/>
      <c r="G32" s="44"/>
    </row>
    <row r="33" spans="1:7" s="1" customFormat="1" ht="65.25" customHeight="1">
      <c r="A33" s="42" t="s">
        <v>32</v>
      </c>
      <c r="B33" s="45" t="s">
        <v>29</v>
      </c>
      <c r="C33" s="31">
        <v>14760</v>
      </c>
      <c r="D33" s="9">
        <v>2016</v>
      </c>
      <c r="E33" s="9">
        <v>2017</v>
      </c>
      <c r="F33" s="32">
        <v>14760</v>
      </c>
      <c r="G33" s="46"/>
    </row>
    <row r="34" spans="1:7" s="1" customFormat="1" ht="65.25" customHeight="1">
      <c r="A34" s="42" t="s">
        <v>34</v>
      </c>
      <c r="B34" s="45" t="s">
        <v>31</v>
      </c>
      <c r="C34" s="31">
        <v>0</v>
      </c>
      <c r="D34" s="9">
        <v>2017</v>
      </c>
      <c r="E34" s="9">
        <v>2017</v>
      </c>
      <c r="F34" s="32">
        <v>0</v>
      </c>
      <c r="G34" s="46"/>
    </row>
    <row r="35" spans="1:7" s="1" customFormat="1" ht="15" customHeight="1">
      <c r="A35" s="111" t="s">
        <v>37</v>
      </c>
      <c r="B35" s="102" t="s">
        <v>134</v>
      </c>
      <c r="C35" s="105">
        <v>8332290.69</v>
      </c>
      <c r="D35" s="108">
        <v>2016</v>
      </c>
      <c r="E35" s="108">
        <v>2018</v>
      </c>
      <c r="F35" s="25">
        <v>8332290.69</v>
      </c>
      <c r="G35" s="47"/>
    </row>
    <row r="36" spans="1:7" s="1" customFormat="1" ht="15" customHeight="1">
      <c r="A36" s="111"/>
      <c r="B36" s="102"/>
      <c r="C36" s="105"/>
      <c r="D36" s="108"/>
      <c r="E36" s="108"/>
      <c r="F36" s="25" t="s">
        <v>20</v>
      </c>
      <c r="G36" s="47"/>
    </row>
    <row r="37" spans="1:7" s="1" customFormat="1" ht="15" customHeight="1">
      <c r="A37" s="111"/>
      <c r="B37" s="102"/>
      <c r="C37" s="105"/>
      <c r="D37" s="108"/>
      <c r="E37" s="108"/>
      <c r="F37" s="25">
        <v>1100000</v>
      </c>
      <c r="G37" s="47" t="s">
        <v>21</v>
      </c>
    </row>
    <row r="38" spans="1:7" s="1" customFormat="1" ht="35.25" customHeight="1">
      <c r="A38" s="111"/>
      <c r="B38" s="102"/>
      <c r="C38" s="106"/>
      <c r="D38" s="109"/>
      <c r="E38" s="109"/>
      <c r="F38" s="25">
        <v>6776447.08</v>
      </c>
      <c r="G38" s="38" t="s">
        <v>24</v>
      </c>
    </row>
    <row r="39" spans="1:7" s="1" customFormat="1" ht="11.25">
      <c r="A39" s="110" t="s">
        <v>39</v>
      </c>
      <c r="B39" s="101" t="s">
        <v>35</v>
      </c>
      <c r="C39" s="104">
        <v>660000</v>
      </c>
      <c r="D39" s="107">
        <v>2010</v>
      </c>
      <c r="E39" s="107">
        <v>2017</v>
      </c>
      <c r="F39" s="35">
        <v>660000</v>
      </c>
      <c r="G39" s="21"/>
    </row>
    <row r="40" spans="1:7" s="1" customFormat="1" ht="15.75" customHeight="1">
      <c r="A40" s="112"/>
      <c r="B40" s="103"/>
      <c r="C40" s="106"/>
      <c r="D40" s="109"/>
      <c r="E40" s="109"/>
      <c r="F40" s="40">
        <v>589000</v>
      </c>
      <c r="G40" s="48" t="s">
        <v>36</v>
      </c>
    </row>
    <row r="41" spans="1:7" s="1" customFormat="1" ht="19.5" customHeight="1">
      <c r="A41" s="42" t="s">
        <v>40</v>
      </c>
      <c r="B41" s="43" t="s">
        <v>38</v>
      </c>
      <c r="C41" s="31">
        <v>0</v>
      </c>
      <c r="D41" s="9">
        <v>2016</v>
      </c>
      <c r="E41" s="9">
        <v>2022</v>
      </c>
      <c r="F41" s="32">
        <v>0</v>
      </c>
      <c r="G41" s="49"/>
    </row>
    <row r="42" spans="1:7" s="1" customFormat="1" ht="31.5" customHeight="1">
      <c r="A42" s="27" t="s">
        <v>42</v>
      </c>
      <c r="B42" s="37" t="s">
        <v>136</v>
      </c>
      <c r="C42" s="28">
        <v>30272</v>
      </c>
      <c r="D42" s="29">
        <v>2017</v>
      </c>
      <c r="E42" s="29">
        <v>2017</v>
      </c>
      <c r="F42" s="40">
        <v>30272</v>
      </c>
      <c r="G42" s="48"/>
    </row>
    <row r="43" spans="1:7" s="1" customFormat="1" ht="15.75" customHeight="1">
      <c r="A43" s="110" t="s">
        <v>44</v>
      </c>
      <c r="B43" s="101" t="s">
        <v>100</v>
      </c>
      <c r="C43" s="104">
        <v>37300</v>
      </c>
      <c r="D43" s="107">
        <v>2017</v>
      </c>
      <c r="E43" s="107">
        <v>2017</v>
      </c>
      <c r="F43" s="15">
        <v>37300</v>
      </c>
      <c r="G43" s="75"/>
    </row>
    <row r="44" spans="1:7" s="1" customFormat="1" ht="12" customHeight="1">
      <c r="A44" s="111"/>
      <c r="B44" s="102"/>
      <c r="C44" s="105"/>
      <c r="D44" s="108"/>
      <c r="E44" s="108"/>
      <c r="F44" s="73" t="s">
        <v>20</v>
      </c>
      <c r="G44" s="74"/>
    </row>
    <row r="45" spans="1:7" s="1" customFormat="1" ht="12" customHeight="1">
      <c r="A45" s="112"/>
      <c r="B45" s="103"/>
      <c r="C45" s="106"/>
      <c r="D45" s="109"/>
      <c r="E45" s="109"/>
      <c r="F45" s="40">
        <v>20000</v>
      </c>
      <c r="G45" s="48" t="s">
        <v>97</v>
      </c>
    </row>
    <row r="46" spans="1:7" ht="31.5" customHeight="1">
      <c r="A46" s="27" t="s">
        <v>46</v>
      </c>
      <c r="B46" s="37" t="s">
        <v>41</v>
      </c>
      <c r="C46" s="28">
        <v>23862</v>
      </c>
      <c r="D46" s="29">
        <v>2015</v>
      </c>
      <c r="E46" s="29">
        <v>2017</v>
      </c>
      <c r="F46" s="40">
        <v>23862</v>
      </c>
      <c r="G46" s="48"/>
    </row>
    <row r="47" spans="1:7" ht="31.5" customHeight="1">
      <c r="A47" s="27" t="s">
        <v>48</v>
      </c>
      <c r="B47" s="37" t="s">
        <v>43</v>
      </c>
      <c r="C47" s="28">
        <v>0</v>
      </c>
      <c r="D47" s="29">
        <v>2017</v>
      </c>
      <c r="E47" s="29">
        <v>2017</v>
      </c>
      <c r="F47" s="40">
        <v>0</v>
      </c>
      <c r="G47" s="48"/>
    </row>
    <row r="48" spans="1:7" ht="30.75" customHeight="1">
      <c r="A48" s="42" t="s">
        <v>50</v>
      </c>
      <c r="B48" s="43" t="s">
        <v>45</v>
      </c>
      <c r="C48" s="28">
        <v>915000</v>
      </c>
      <c r="D48" s="29">
        <v>2017</v>
      </c>
      <c r="E48" s="29">
        <v>2017</v>
      </c>
      <c r="F48" s="32">
        <v>915000</v>
      </c>
      <c r="G48" s="46"/>
    </row>
    <row r="49" spans="1:7" ht="30.75" customHeight="1">
      <c r="A49" s="42" t="s">
        <v>52</v>
      </c>
      <c r="B49" s="43" t="s">
        <v>121</v>
      </c>
      <c r="C49" s="28">
        <v>12000</v>
      </c>
      <c r="D49" s="29">
        <v>2017</v>
      </c>
      <c r="E49" s="29">
        <v>2017</v>
      </c>
      <c r="F49" s="32">
        <v>12000</v>
      </c>
      <c r="G49" s="46"/>
    </row>
    <row r="50" spans="1:7" ht="27" customHeight="1">
      <c r="A50" s="42" t="s">
        <v>54</v>
      </c>
      <c r="B50" s="50" t="s">
        <v>47</v>
      </c>
      <c r="C50" s="31">
        <v>10000</v>
      </c>
      <c r="D50" s="9">
        <v>2017</v>
      </c>
      <c r="E50" s="9">
        <v>2017</v>
      </c>
      <c r="F50" s="32">
        <v>10000</v>
      </c>
      <c r="G50" s="46"/>
    </row>
    <row r="51" spans="1:7" ht="36" customHeight="1">
      <c r="A51" s="27" t="s">
        <v>56</v>
      </c>
      <c r="B51" s="43" t="s">
        <v>49</v>
      </c>
      <c r="C51" s="28">
        <v>0</v>
      </c>
      <c r="D51" s="29">
        <v>2017</v>
      </c>
      <c r="E51" s="29">
        <v>2017</v>
      </c>
      <c r="F51" s="32">
        <v>0</v>
      </c>
      <c r="G51" s="46"/>
    </row>
    <row r="52" spans="1:7" ht="38.25" customHeight="1">
      <c r="A52" s="27" t="s">
        <v>58</v>
      </c>
      <c r="B52" s="43" t="s">
        <v>51</v>
      </c>
      <c r="C52" s="28">
        <v>20000</v>
      </c>
      <c r="D52" s="29">
        <v>2017</v>
      </c>
      <c r="E52" s="29">
        <v>2017</v>
      </c>
      <c r="F52" s="32">
        <v>20000</v>
      </c>
      <c r="G52" s="46"/>
    </row>
    <row r="53" spans="1:7" ht="36.75" customHeight="1">
      <c r="A53" s="27" t="s">
        <v>60</v>
      </c>
      <c r="B53" s="43" t="s">
        <v>53</v>
      </c>
      <c r="C53" s="28">
        <v>10000</v>
      </c>
      <c r="D53" s="29">
        <v>2015</v>
      </c>
      <c r="E53" s="29">
        <v>2017</v>
      </c>
      <c r="F53" s="32">
        <v>10000</v>
      </c>
      <c r="G53" s="46"/>
    </row>
    <row r="54" spans="1:7" ht="30" customHeight="1">
      <c r="A54" s="27" t="s">
        <v>62</v>
      </c>
      <c r="B54" s="43" t="s">
        <v>55</v>
      </c>
      <c r="C54" s="28">
        <v>30000</v>
      </c>
      <c r="D54" s="29">
        <v>2017</v>
      </c>
      <c r="E54" s="29">
        <v>2017</v>
      </c>
      <c r="F54" s="32">
        <v>30000</v>
      </c>
      <c r="G54" s="46"/>
    </row>
    <row r="55" spans="1:7" ht="23.25" customHeight="1">
      <c r="A55" s="27" t="s">
        <v>64</v>
      </c>
      <c r="B55" s="43" t="s">
        <v>57</v>
      </c>
      <c r="C55" s="28">
        <v>30000</v>
      </c>
      <c r="D55" s="29">
        <v>2015</v>
      </c>
      <c r="E55" s="29">
        <v>2017</v>
      </c>
      <c r="F55" s="32">
        <v>30000</v>
      </c>
      <c r="G55" s="46"/>
    </row>
    <row r="56" spans="1:7" ht="47.25" customHeight="1">
      <c r="A56" s="27" t="s">
        <v>66</v>
      </c>
      <c r="B56" s="43" t="s">
        <v>130</v>
      </c>
      <c r="C56" s="28">
        <v>15000</v>
      </c>
      <c r="D56" s="29">
        <v>2017</v>
      </c>
      <c r="E56" s="29">
        <v>2017</v>
      </c>
      <c r="F56" s="32">
        <v>15000</v>
      </c>
      <c r="G56" s="46"/>
    </row>
    <row r="57" spans="1:16" ht="18" customHeight="1">
      <c r="A57" s="42" t="s">
        <v>68</v>
      </c>
      <c r="B57" s="43" t="s">
        <v>59</v>
      </c>
      <c r="C57" s="31">
        <v>10000</v>
      </c>
      <c r="D57" s="9">
        <v>2017</v>
      </c>
      <c r="E57" s="9">
        <v>2017</v>
      </c>
      <c r="F57" s="32">
        <v>10000</v>
      </c>
      <c r="G57" s="46"/>
      <c r="J57" s="51"/>
      <c r="K57" s="51"/>
      <c r="L57" s="51"/>
      <c r="M57" s="51"/>
      <c r="N57" s="51"/>
      <c r="O57" s="51"/>
      <c r="P57" s="51"/>
    </row>
    <row r="58" spans="1:16" ht="32.25" customHeight="1">
      <c r="A58" s="42" t="s">
        <v>70</v>
      </c>
      <c r="B58" s="43" t="s">
        <v>61</v>
      </c>
      <c r="C58" s="31">
        <v>7776</v>
      </c>
      <c r="D58" s="9">
        <v>2017</v>
      </c>
      <c r="E58" s="9">
        <v>2017</v>
      </c>
      <c r="F58" s="32">
        <v>7776</v>
      </c>
      <c r="G58" s="46"/>
      <c r="J58" s="51"/>
      <c r="K58" s="115"/>
      <c r="L58" s="115"/>
      <c r="M58" s="115"/>
      <c r="N58" s="115"/>
      <c r="O58" s="115"/>
      <c r="P58" s="115"/>
    </row>
    <row r="59" spans="1:16" ht="16.5" customHeight="1">
      <c r="A59" s="110" t="s">
        <v>72</v>
      </c>
      <c r="B59" s="101" t="s">
        <v>99</v>
      </c>
      <c r="C59" s="104">
        <v>1344222.45</v>
      </c>
      <c r="D59" s="107">
        <v>2017</v>
      </c>
      <c r="E59" s="107">
        <v>2018</v>
      </c>
      <c r="F59" s="15">
        <v>1344222.45</v>
      </c>
      <c r="G59" s="21"/>
      <c r="J59" s="51"/>
      <c r="K59" s="115"/>
      <c r="L59" s="115"/>
      <c r="M59" s="115"/>
      <c r="N59" s="115"/>
      <c r="O59" s="115"/>
      <c r="P59" s="115"/>
    </row>
    <row r="60" spans="1:16" ht="16.5" customHeight="1">
      <c r="A60" s="111"/>
      <c r="B60" s="102"/>
      <c r="C60" s="105"/>
      <c r="D60" s="108"/>
      <c r="E60" s="108"/>
      <c r="F60" s="73" t="s">
        <v>20</v>
      </c>
      <c r="G60" s="26"/>
      <c r="J60" s="51"/>
      <c r="K60" s="115"/>
      <c r="L60" s="115"/>
      <c r="M60" s="115"/>
      <c r="N60" s="115"/>
      <c r="O60" s="115"/>
      <c r="P60" s="115"/>
    </row>
    <row r="61" spans="1:16" ht="15.75" customHeight="1">
      <c r="A61" s="111"/>
      <c r="B61" s="102"/>
      <c r="C61" s="105"/>
      <c r="D61" s="108"/>
      <c r="E61" s="108"/>
      <c r="F61" s="73">
        <v>1033155.35</v>
      </c>
      <c r="G61" s="57" t="s">
        <v>33</v>
      </c>
      <c r="J61" s="51"/>
      <c r="K61" s="115"/>
      <c r="L61" s="115"/>
      <c r="M61" s="115"/>
      <c r="N61" s="115"/>
      <c r="O61" s="115"/>
      <c r="P61" s="115"/>
    </row>
    <row r="62" spans="1:16" ht="15.75" customHeight="1">
      <c r="A62" s="112"/>
      <c r="B62" s="103"/>
      <c r="C62" s="106"/>
      <c r="D62" s="109"/>
      <c r="E62" s="109"/>
      <c r="F62" s="40">
        <v>50000</v>
      </c>
      <c r="G62" s="48" t="s">
        <v>36</v>
      </c>
      <c r="J62" s="51"/>
      <c r="K62" s="115"/>
      <c r="L62" s="115"/>
      <c r="M62" s="115"/>
      <c r="N62" s="115"/>
      <c r="O62" s="115"/>
      <c r="P62" s="115"/>
    </row>
    <row r="63" spans="1:16" ht="18.75" customHeight="1">
      <c r="A63" s="98" t="s">
        <v>74</v>
      </c>
      <c r="B63" s="101" t="s">
        <v>63</v>
      </c>
      <c r="C63" s="104">
        <v>3604341.01</v>
      </c>
      <c r="D63" s="107">
        <v>2016</v>
      </c>
      <c r="E63" s="107">
        <v>2017</v>
      </c>
      <c r="F63" s="53">
        <v>3604341.01</v>
      </c>
      <c r="G63" s="54"/>
      <c r="J63" s="51"/>
      <c r="K63" s="115"/>
      <c r="L63" s="115"/>
      <c r="M63" s="115"/>
      <c r="N63" s="115"/>
      <c r="O63" s="115"/>
      <c r="P63" s="115"/>
    </row>
    <row r="64" spans="1:16" ht="11.25" customHeight="1">
      <c r="A64" s="99"/>
      <c r="B64" s="102"/>
      <c r="C64" s="105"/>
      <c r="D64" s="108"/>
      <c r="E64" s="108"/>
      <c r="F64" s="56" t="s">
        <v>20</v>
      </c>
      <c r="G64" s="57"/>
      <c r="J64" s="51"/>
      <c r="K64" s="115"/>
      <c r="L64" s="115"/>
      <c r="M64" s="115"/>
      <c r="N64" s="115"/>
      <c r="O64" s="115"/>
      <c r="P64" s="115"/>
    </row>
    <row r="65" spans="1:16" ht="13.5" customHeight="1">
      <c r="A65" s="99"/>
      <c r="B65" s="102"/>
      <c r="C65" s="105"/>
      <c r="D65" s="108"/>
      <c r="E65" s="108"/>
      <c r="F65" s="56">
        <v>850000</v>
      </c>
      <c r="G65" s="57" t="s">
        <v>21</v>
      </c>
      <c r="J65" s="51"/>
      <c r="K65" s="115"/>
      <c r="L65" s="115"/>
      <c r="M65" s="115"/>
      <c r="N65" s="115"/>
      <c r="O65" s="115"/>
      <c r="P65" s="115"/>
    </row>
    <row r="66" spans="1:7" ht="13.5" customHeight="1">
      <c r="A66" s="100"/>
      <c r="B66" s="103"/>
      <c r="C66" s="106"/>
      <c r="D66" s="109"/>
      <c r="E66" s="109"/>
      <c r="F66" s="58">
        <v>2391799.1</v>
      </c>
      <c r="G66" s="59" t="s">
        <v>33</v>
      </c>
    </row>
    <row r="67" spans="1:7" ht="36" customHeight="1">
      <c r="A67" s="55" t="s">
        <v>76</v>
      </c>
      <c r="B67" s="30" t="s">
        <v>65</v>
      </c>
      <c r="C67" s="23">
        <v>12000</v>
      </c>
      <c r="D67" s="24">
        <v>2017</v>
      </c>
      <c r="E67" s="24">
        <v>2017</v>
      </c>
      <c r="F67" s="56">
        <v>12000</v>
      </c>
      <c r="G67" s="57"/>
    </row>
    <row r="68" spans="1:7" ht="14.25" customHeight="1">
      <c r="A68" s="98" t="s">
        <v>78</v>
      </c>
      <c r="B68" s="101" t="s">
        <v>67</v>
      </c>
      <c r="C68" s="104">
        <v>1425190.4</v>
      </c>
      <c r="D68" s="107">
        <v>2016</v>
      </c>
      <c r="E68" s="107">
        <v>2017</v>
      </c>
      <c r="F68" s="53">
        <v>1425190.4</v>
      </c>
      <c r="G68" s="54"/>
    </row>
    <row r="69" spans="1:7" ht="15" customHeight="1">
      <c r="A69" s="99"/>
      <c r="B69" s="102"/>
      <c r="C69" s="105"/>
      <c r="D69" s="108"/>
      <c r="E69" s="108"/>
      <c r="F69" s="56" t="s">
        <v>20</v>
      </c>
      <c r="G69" s="57"/>
    </row>
    <row r="70" spans="1:7" ht="17.25" customHeight="1">
      <c r="A70" s="100"/>
      <c r="B70" s="103"/>
      <c r="C70" s="106"/>
      <c r="D70" s="109"/>
      <c r="E70" s="109"/>
      <c r="F70" s="60">
        <v>475671.39</v>
      </c>
      <c r="G70" s="59" t="s">
        <v>33</v>
      </c>
    </row>
    <row r="71" spans="1:7" ht="30" customHeight="1">
      <c r="A71" s="61" t="s">
        <v>80</v>
      </c>
      <c r="B71" s="43" t="s">
        <v>69</v>
      </c>
      <c r="C71" s="31">
        <v>15000</v>
      </c>
      <c r="D71" s="9">
        <v>2017</v>
      </c>
      <c r="E71" s="9">
        <v>2017</v>
      </c>
      <c r="F71" s="62">
        <v>15000</v>
      </c>
      <c r="G71" s="63"/>
    </row>
    <row r="72" spans="1:7" ht="26.25" customHeight="1">
      <c r="A72" s="52" t="s">
        <v>81</v>
      </c>
      <c r="B72" s="34" t="s">
        <v>135</v>
      </c>
      <c r="C72" s="18">
        <v>46584</v>
      </c>
      <c r="D72" s="19">
        <v>2017</v>
      </c>
      <c r="E72" s="19">
        <v>2017</v>
      </c>
      <c r="F72" s="67">
        <v>46584</v>
      </c>
      <c r="G72" s="54"/>
    </row>
    <row r="73" spans="1:7" ht="11.25" customHeight="1">
      <c r="A73" s="98" t="s">
        <v>83</v>
      </c>
      <c r="B73" s="101" t="s">
        <v>71</v>
      </c>
      <c r="C73" s="104">
        <v>340000</v>
      </c>
      <c r="D73" s="107">
        <v>2016</v>
      </c>
      <c r="E73" s="107">
        <v>2017</v>
      </c>
      <c r="F73" s="53">
        <v>340000</v>
      </c>
      <c r="G73" s="54"/>
    </row>
    <row r="74" spans="1:7" ht="11.25" customHeight="1">
      <c r="A74" s="99"/>
      <c r="B74" s="102"/>
      <c r="C74" s="105"/>
      <c r="D74" s="108"/>
      <c r="E74" s="108"/>
      <c r="F74" s="56" t="s">
        <v>20</v>
      </c>
      <c r="G74" s="57"/>
    </row>
    <row r="75" spans="1:7" ht="15.75" customHeight="1">
      <c r="A75" s="100"/>
      <c r="B75" s="103"/>
      <c r="C75" s="106"/>
      <c r="D75" s="109"/>
      <c r="E75" s="109"/>
      <c r="F75" s="60">
        <v>330000</v>
      </c>
      <c r="G75" s="66" t="s">
        <v>21</v>
      </c>
    </row>
    <row r="76" spans="1:7" ht="27.75" customHeight="1">
      <c r="A76" s="61" t="s">
        <v>85</v>
      </c>
      <c r="B76" s="43" t="s">
        <v>120</v>
      </c>
      <c r="C76" s="31">
        <v>7000</v>
      </c>
      <c r="D76" s="9">
        <v>2017</v>
      </c>
      <c r="E76" s="9">
        <v>2017</v>
      </c>
      <c r="F76" s="62">
        <v>7000</v>
      </c>
      <c r="G76" s="8"/>
    </row>
    <row r="77" spans="1:7" ht="13.5" customHeight="1">
      <c r="A77" s="98" t="s">
        <v>87</v>
      </c>
      <c r="B77" s="101" t="s">
        <v>114</v>
      </c>
      <c r="C77" s="104">
        <v>11251847.09</v>
      </c>
      <c r="D77" s="107">
        <v>2017</v>
      </c>
      <c r="E77" s="107">
        <v>2018</v>
      </c>
      <c r="F77" s="53">
        <v>11251847.09</v>
      </c>
      <c r="G77" s="54"/>
    </row>
    <row r="78" spans="1:7" ht="13.5" customHeight="1">
      <c r="A78" s="99"/>
      <c r="B78" s="102"/>
      <c r="C78" s="105"/>
      <c r="D78" s="108"/>
      <c r="E78" s="108"/>
      <c r="F78" s="56" t="s">
        <v>20</v>
      </c>
      <c r="G78" s="57"/>
    </row>
    <row r="79" spans="1:7" ht="18" customHeight="1">
      <c r="A79" s="99"/>
      <c r="B79" s="102"/>
      <c r="C79" s="105"/>
      <c r="D79" s="108"/>
      <c r="E79" s="108"/>
      <c r="F79" s="64">
        <v>5053000</v>
      </c>
      <c r="G79" s="65" t="s">
        <v>73</v>
      </c>
    </row>
    <row r="80" spans="1:7" ht="24" customHeight="1">
      <c r="A80" s="100"/>
      <c r="B80" s="103"/>
      <c r="C80" s="106"/>
      <c r="D80" s="109"/>
      <c r="E80" s="109"/>
      <c r="F80" s="60">
        <v>5751847.09</v>
      </c>
      <c r="G80" s="38" t="s">
        <v>24</v>
      </c>
    </row>
    <row r="81" spans="1:7" ht="34.5" customHeight="1">
      <c r="A81" s="61" t="s">
        <v>89</v>
      </c>
      <c r="B81" s="43" t="s">
        <v>75</v>
      </c>
      <c r="C81" s="31">
        <v>54495</v>
      </c>
      <c r="D81" s="9">
        <v>2014</v>
      </c>
      <c r="E81" s="9">
        <v>2022</v>
      </c>
      <c r="F81" s="62">
        <v>54495</v>
      </c>
      <c r="G81" s="63"/>
    </row>
    <row r="82" spans="1:7" ht="17.25" customHeight="1">
      <c r="A82" s="98" t="s">
        <v>91</v>
      </c>
      <c r="B82" s="101" t="s">
        <v>105</v>
      </c>
      <c r="C82" s="104">
        <v>1800000</v>
      </c>
      <c r="D82" s="107">
        <v>2017</v>
      </c>
      <c r="E82" s="107">
        <v>2017</v>
      </c>
      <c r="F82" s="53">
        <v>1800000</v>
      </c>
      <c r="G82" s="54"/>
    </row>
    <row r="83" spans="1:7" ht="15" customHeight="1">
      <c r="A83" s="99"/>
      <c r="B83" s="102"/>
      <c r="C83" s="105"/>
      <c r="D83" s="108"/>
      <c r="E83" s="108"/>
      <c r="F83" s="56" t="s">
        <v>20</v>
      </c>
      <c r="G83" s="57"/>
    </row>
    <row r="84" spans="1:7" ht="15" customHeight="1">
      <c r="A84" s="99"/>
      <c r="B84" s="102"/>
      <c r="C84" s="105"/>
      <c r="D84" s="108"/>
      <c r="E84" s="108"/>
      <c r="F84" s="56">
        <v>1324000</v>
      </c>
      <c r="G84" s="57" t="s">
        <v>77</v>
      </c>
    </row>
    <row r="85" spans="1:7" ht="16.5" customHeight="1">
      <c r="A85" s="100"/>
      <c r="B85" s="103"/>
      <c r="C85" s="106"/>
      <c r="D85" s="109"/>
      <c r="E85" s="109"/>
      <c r="F85" s="60">
        <v>472990</v>
      </c>
      <c r="G85" s="66" t="s">
        <v>21</v>
      </c>
    </row>
    <row r="86" spans="1:7" ht="18" customHeight="1">
      <c r="A86" s="98" t="s">
        <v>93</v>
      </c>
      <c r="B86" s="113" t="s">
        <v>79</v>
      </c>
      <c r="C86" s="114">
        <v>370064</v>
      </c>
      <c r="D86" s="107">
        <v>2016</v>
      </c>
      <c r="E86" s="107">
        <v>2017</v>
      </c>
      <c r="F86" s="67">
        <v>370064</v>
      </c>
      <c r="G86" s="68"/>
    </row>
    <row r="87" spans="1:7" ht="14.25" customHeight="1">
      <c r="A87" s="99"/>
      <c r="B87" s="113"/>
      <c r="C87" s="114"/>
      <c r="D87" s="108"/>
      <c r="E87" s="108"/>
      <c r="F87" s="56" t="s">
        <v>20</v>
      </c>
      <c r="G87" s="57"/>
    </row>
    <row r="88" spans="1:7" ht="13.5" customHeight="1">
      <c r="A88" s="100"/>
      <c r="B88" s="113"/>
      <c r="C88" s="114"/>
      <c r="D88" s="109"/>
      <c r="E88" s="109"/>
      <c r="F88" s="60">
        <v>170000</v>
      </c>
      <c r="G88" s="66" t="s">
        <v>21</v>
      </c>
    </row>
    <row r="89" spans="1:8" ht="33.75" customHeight="1">
      <c r="A89" s="98" t="s">
        <v>94</v>
      </c>
      <c r="B89" s="101" t="s">
        <v>104</v>
      </c>
      <c r="C89" s="104">
        <v>1000000</v>
      </c>
      <c r="D89" s="107">
        <v>2017</v>
      </c>
      <c r="E89" s="107">
        <v>2017</v>
      </c>
      <c r="F89" s="67">
        <v>1000000</v>
      </c>
      <c r="G89" s="68"/>
      <c r="H89" s="69">
        <f>SUM(F12,F13,F14,F17,F20,F23,F24,F28,F31,F33,F34,F35,F39,F41,F42,F43,F46,F47,F48,F49,F50,F51,F52,F53,F54,F55,F56,F57,F58,F59)</f>
        <v>13838080.58</v>
      </c>
    </row>
    <row r="90" spans="1:8" ht="10.5" customHeight="1">
      <c r="A90" s="99"/>
      <c r="B90" s="102"/>
      <c r="C90" s="105"/>
      <c r="D90" s="108"/>
      <c r="E90" s="108"/>
      <c r="F90" s="56" t="s">
        <v>20</v>
      </c>
      <c r="G90" s="57"/>
      <c r="H90" s="69"/>
    </row>
    <row r="91" spans="1:8" ht="12.75" customHeight="1">
      <c r="A91" s="100"/>
      <c r="B91" s="103"/>
      <c r="C91" s="106"/>
      <c r="D91" s="109"/>
      <c r="E91" s="109"/>
      <c r="F91" s="56">
        <v>492000</v>
      </c>
      <c r="G91" s="57" t="s">
        <v>77</v>
      </c>
      <c r="H91" s="69"/>
    </row>
    <row r="92" spans="1:8" ht="39" customHeight="1">
      <c r="A92" s="61" t="s">
        <v>101</v>
      </c>
      <c r="B92" s="43" t="s">
        <v>82</v>
      </c>
      <c r="C92" s="31">
        <v>10000</v>
      </c>
      <c r="D92" s="9">
        <v>2017</v>
      </c>
      <c r="E92" s="9">
        <v>2017</v>
      </c>
      <c r="F92" s="62">
        <v>10000</v>
      </c>
      <c r="G92" s="63"/>
      <c r="H92" s="69">
        <f>SUM(F63,F67,F68,F71,F72,F73,F76,F77,F81,F82,F86,F89,F92,F93,F94,F95,F96,F97,F98,F99,F100,F101,F102,F103,F104,F105,F106,F107)</f>
        <v>20269916.5</v>
      </c>
    </row>
    <row r="93" spans="1:7" ht="44.25" customHeight="1">
      <c r="A93" s="52" t="s">
        <v>102</v>
      </c>
      <c r="B93" s="34" t="s">
        <v>84</v>
      </c>
      <c r="C93" s="18">
        <v>60000</v>
      </c>
      <c r="D93" s="19">
        <v>2016</v>
      </c>
      <c r="E93" s="9">
        <v>2017</v>
      </c>
      <c r="F93" s="62">
        <v>60000</v>
      </c>
      <c r="G93" s="63"/>
    </row>
    <row r="94" spans="1:7" ht="44.25" customHeight="1">
      <c r="A94" s="52" t="s">
        <v>103</v>
      </c>
      <c r="B94" s="43" t="s">
        <v>106</v>
      </c>
      <c r="C94" s="18">
        <v>15000</v>
      </c>
      <c r="D94" s="19">
        <v>2017</v>
      </c>
      <c r="E94" s="9">
        <v>2017</v>
      </c>
      <c r="F94" s="62">
        <v>15000</v>
      </c>
      <c r="G94" s="63"/>
    </row>
    <row r="95" spans="1:8" ht="25.5" customHeight="1">
      <c r="A95" s="61" t="s">
        <v>107</v>
      </c>
      <c r="B95" s="45" t="s">
        <v>86</v>
      </c>
      <c r="C95" s="31">
        <v>50000</v>
      </c>
      <c r="D95" s="9">
        <v>2017</v>
      </c>
      <c r="E95" s="9">
        <v>2017</v>
      </c>
      <c r="F95" s="62">
        <v>50000</v>
      </c>
      <c r="G95" s="63"/>
      <c r="H95" s="70"/>
    </row>
    <row r="96" spans="1:8" ht="25.5" customHeight="1">
      <c r="A96" s="61" t="s">
        <v>109</v>
      </c>
      <c r="B96" s="45" t="s">
        <v>115</v>
      </c>
      <c r="C96" s="31">
        <v>40000</v>
      </c>
      <c r="D96" s="9">
        <v>2017</v>
      </c>
      <c r="E96" s="29">
        <v>2017</v>
      </c>
      <c r="F96" s="60">
        <v>40000</v>
      </c>
      <c r="G96" s="59"/>
      <c r="H96" s="70"/>
    </row>
    <row r="97" spans="1:8" ht="43.5" customHeight="1">
      <c r="A97" s="61" t="s">
        <v>111</v>
      </c>
      <c r="B97" s="43" t="s">
        <v>88</v>
      </c>
      <c r="C97" s="31">
        <v>31579</v>
      </c>
      <c r="D97" s="9">
        <v>2017</v>
      </c>
      <c r="E97" s="29">
        <v>2017</v>
      </c>
      <c r="F97" s="60">
        <v>31579</v>
      </c>
      <c r="G97" s="59"/>
      <c r="H97" s="70"/>
    </row>
    <row r="98" spans="1:7" ht="31.5" customHeight="1">
      <c r="A98" s="61" t="s">
        <v>112</v>
      </c>
      <c r="B98" s="43" t="s">
        <v>90</v>
      </c>
      <c r="C98" s="31">
        <v>5000</v>
      </c>
      <c r="D98" s="9">
        <v>2017</v>
      </c>
      <c r="E98" s="9">
        <v>2017</v>
      </c>
      <c r="F98" s="62">
        <v>5000</v>
      </c>
      <c r="G98" s="63"/>
    </row>
    <row r="99" spans="1:7" ht="31.5" customHeight="1">
      <c r="A99" s="61" t="s">
        <v>116</v>
      </c>
      <c r="B99" s="43" t="s">
        <v>92</v>
      </c>
      <c r="C99" s="31">
        <v>20000</v>
      </c>
      <c r="D99" s="9">
        <v>2017</v>
      </c>
      <c r="E99" s="29">
        <v>2017</v>
      </c>
      <c r="F99" s="60">
        <v>20000</v>
      </c>
      <c r="G99" s="59"/>
    </row>
    <row r="100" spans="1:7" ht="31.5" customHeight="1">
      <c r="A100" s="61" t="s">
        <v>117</v>
      </c>
      <c r="B100" s="43" t="s">
        <v>98</v>
      </c>
      <c r="C100" s="31">
        <v>21850</v>
      </c>
      <c r="D100" s="9">
        <v>2017</v>
      </c>
      <c r="E100" s="29">
        <v>2017</v>
      </c>
      <c r="F100" s="60">
        <v>21850</v>
      </c>
      <c r="G100" s="59"/>
    </row>
    <row r="101" spans="1:7" ht="31.5" customHeight="1">
      <c r="A101" s="61" t="s">
        <v>118</v>
      </c>
      <c r="B101" s="43" t="s">
        <v>108</v>
      </c>
      <c r="C101" s="31">
        <v>7600</v>
      </c>
      <c r="D101" s="9">
        <v>2017</v>
      </c>
      <c r="E101" s="29">
        <v>2017</v>
      </c>
      <c r="F101" s="60">
        <v>7600</v>
      </c>
      <c r="G101" s="59"/>
    </row>
    <row r="102" spans="1:7" ht="31.5" customHeight="1">
      <c r="A102" s="61" t="s">
        <v>122</v>
      </c>
      <c r="B102" s="43" t="s">
        <v>110</v>
      </c>
      <c r="C102" s="31">
        <v>7000</v>
      </c>
      <c r="D102" s="9">
        <v>2017</v>
      </c>
      <c r="E102" s="9">
        <v>2017</v>
      </c>
      <c r="F102" s="62">
        <v>7000</v>
      </c>
      <c r="G102" s="63"/>
    </row>
    <row r="103" spans="1:7" ht="31.5" customHeight="1">
      <c r="A103" s="61" t="s">
        <v>123</v>
      </c>
      <c r="B103" s="43" t="s">
        <v>119</v>
      </c>
      <c r="C103" s="31">
        <v>3500</v>
      </c>
      <c r="D103" s="9">
        <v>2017</v>
      </c>
      <c r="E103" s="29">
        <v>2017</v>
      </c>
      <c r="F103" s="60">
        <v>3500</v>
      </c>
      <c r="G103" s="59"/>
    </row>
    <row r="104" spans="1:7" ht="31.5" customHeight="1">
      <c r="A104" s="61" t="s">
        <v>127</v>
      </c>
      <c r="B104" s="43" t="s">
        <v>113</v>
      </c>
      <c r="C104" s="31">
        <v>6802</v>
      </c>
      <c r="D104" s="9">
        <v>2017</v>
      </c>
      <c r="E104" s="29">
        <v>2017</v>
      </c>
      <c r="F104" s="60">
        <v>6802</v>
      </c>
      <c r="G104" s="59"/>
    </row>
    <row r="105" spans="1:7" ht="31.5" customHeight="1">
      <c r="A105" s="61" t="s">
        <v>128</v>
      </c>
      <c r="B105" s="43" t="s">
        <v>126</v>
      </c>
      <c r="C105" s="31">
        <v>9300</v>
      </c>
      <c r="D105" s="9">
        <v>2017</v>
      </c>
      <c r="E105" s="29">
        <v>2017</v>
      </c>
      <c r="F105" s="60">
        <v>9300</v>
      </c>
      <c r="G105" s="59"/>
    </row>
    <row r="106" spans="1:7" ht="31.5" customHeight="1">
      <c r="A106" s="61" t="s">
        <v>129</v>
      </c>
      <c r="B106" s="43" t="s">
        <v>132</v>
      </c>
      <c r="C106" s="31">
        <v>5949</v>
      </c>
      <c r="D106" s="9">
        <v>2017</v>
      </c>
      <c r="E106" s="29">
        <v>2017</v>
      </c>
      <c r="F106" s="60">
        <v>5949</v>
      </c>
      <c r="G106" s="59"/>
    </row>
    <row r="107" spans="1:7" ht="31.5" customHeight="1">
      <c r="A107" s="61" t="s">
        <v>131</v>
      </c>
      <c r="B107" s="43" t="s">
        <v>95</v>
      </c>
      <c r="C107" s="31">
        <v>49815</v>
      </c>
      <c r="D107" s="9">
        <v>2015</v>
      </c>
      <c r="E107" s="9">
        <v>2017</v>
      </c>
      <c r="F107" s="62">
        <v>49815</v>
      </c>
      <c r="G107" s="59"/>
    </row>
    <row r="108" spans="3:7" ht="20.25" customHeight="1">
      <c r="C108" s="36"/>
      <c r="E108" s="71" t="s">
        <v>96</v>
      </c>
      <c r="F108" s="72">
        <f>SUM(H89:H92)</f>
        <v>34107997.08</v>
      </c>
      <c r="G108" s="59"/>
    </row>
  </sheetData>
  <sheetProtection/>
  <mergeCells count="97">
    <mergeCell ref="G15:G16"/>
    <mergeCell ref="G18:G19"/>
    <mergeCell ref="B17:B19"/>
    <mergeCell ref="A17:A19"/>
    <mergeCell ref="C17:C19"/>
    <mergeCell ref="D17:D19"/>
    <mergeCell ref="E17:E19"/>
    <mergeCell ref="A14:A16"/>
    <mergeCell ref="B14:B16"/>
    <mergeCell ref="C14:C16"/>
    <mergeCell ref="D14:D16"/>
    <mergeCell ref="E14:E16"/>
    <mergeCell ref="E59:E62"/>
    <mergeCell ref="A6:G7"/>
    <mergeCell ref="A9:A11"/>
    <mergeCell ref="B9:B11"/>
    <mergeCell ref="C9:C11"/>
    <mergeCell ref="D9:D11"/>
    <mergeCell ref="E9:E11"/>
    <mergeCell ref="F9:G10"/>
    <mergeCell ref="A20:A22"/>
    <mergeCell ref="B20:B22"/>
    <mergeCell ref="C20:C22"/>
    <mergeCell ref="D20:D22"/>
    <mergeCell ref="E20:E22"/>
    <mergeCell ref="A24:A27"/>
    <mergeCell ref="B24:B27"/>
    <mergeCell ref="C24:C27"/>
    <mergeCell ref="D24:D27"/>
    <mergeCell ref="E24:E27"/>
    <mergeCell ref="F31:F32"/>
    <mergeCell ref="A28:A30"/>
    <mergeCell ref="B28:B30"/>
    <mergeCell ref="C28:C30"/>
    <mergeCell ref="D28:D30"/>
    <mergeCell ref="E28:E30"/>
    <mergeCell ref="F28:F30"/>
    <mergeCell ref="A39:A40"/>
    <mergeCell ref="B39:B40"/>
    <mergeCell ref="C39:C40"/>
    <mergeCell ref="D39:D40"/>
    <mergeCell ref="E39:E40"/>
    <mergeCell ref="A31:A32"/>
    <mergeCell ref="B31:B32"/>
    <mergeCell ref="C31:C32"/>
    <mergeCell ref="D31:D32"/>
    <mergeCell ref="E31:E32"/>
    <mergeCell ref="E63:E66"/>
    <mergeCell ref="A59:A62"/>
    <mergeCell ref="B59:B62"/>
    <mergeCell ref="C59:C62"/>
    <mergeCell ref="D59:D62"/>
    <mergeCell ref="A35:A38"/>
    <mergeCell ref="B35:B38"/>
    <mergeCell ref="C35:C38"/>
    <mergeCell ref="D35:D38"/>
    <mergeCell ref="E35:E38"/>
    <mergeCell ref="A73:A75"/>
    <mergeCell ref="B73:B75"/>
    <mergeCell ref="C73:C75"/>
    <mergeCell ref="D73:D75"/>
    <mergeCell ref="E73:E75"/>
    <mergeCell ref="K58:P65"/>
    <mergeCell ref="A63:A66"/>
    <mergeCell ref="B63:B66"/>
    <mergeCell ref="C63:C66"/>
    <mergeCell ref="D63:D66"/>
    <mergeCell ref="A82:A85"/>
    <mergeCell ref="B82:B85"/>
    <mergeCell ref="C82:C85"/>
    <mergeCell ref="D82:D85"/>
    <mergeCell ref="E82:E85"/>
    <mergeCell ref="A68:A70"/>
    <mergeCell ref="B68:B70"/>
    <mergeCell ref="C68:C70"/>
    <mergeCell ref="D68:D70"/>
    <mergeCell ref="E68:E70"/>
    <mergeCell ref="A89:A91"/>
    <mergeCell ref="B89:B91"/>
    <mergeCell ref="C89:C91"/>
    <mergeCell ref="D89:D91"/>
    <mergeCell ref="E89:E91"/>
    <mergeCell ref="A86:A88"/>
    <mergeCell ref="B86:B88"/>
    <mergeCell ref="C86:C88"/>
    <mergeCell ref="D86:D88"/>
    <mergeCell ref="E86:E88"/>
    <mergeCell ref="A77:A80"/>
    <mergeCell ref="B77:B80"/>
    <mergeCell ref="C77:C80"/>
    <mergeCell ref="D77:D80"/>
    <mergeCell ref="E77:E80"/>
    <mergeCell ref="A43:A45"/>
    <mergeCell ref="B43:B45"/>
    <mergeCell ref="C43:C45"/>
    <mergeCell ref="D43:D45"/>
    <mergeCell ref="E43:E4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tabSelected="1" zoomScalePageLayoutView="0" workbookViewId="0" topLeftCell="A1">
      <selection activeCell="R2" sqref="R2"/>
    </sheetView>
  </sheetViews>
  <sheetFormatPr defaultColWidth="9.00390625" defaultRowHeight="12.75"/>
  <cols>
    <col min="1" max="1" width="15.75390625" style="0" customWidth="1"/>
    <col min="2" max="2" width="9.875" style="0" bestFit="1" customWidth="1"/>
    <col min="3" max="3" width="7.625" style="0" customWidth="1"/>
    <col min="4" max="4" width="6.875" style="0" customWidth="1"/>
    <col min="5" max="6" width="7.375" style="0" customWidth="1"/>
    <col min="7" max="7" width="7.125" style="0" customWidth="1"/>
    <col min="8" max="8" width="7.875" style="0" customWidth="1"/>
    <col min="9" max="9" width="8.00390625" style="0" customWidth="1"/>
    <col min="10" max="10" width="7.375" style="0" customWidth="1"/>
    <col min="11" max="11" width="8.00390625" style="0" customWidth="1"/>
    <col min="12" max="12" width="7.75390625" style="0" customWidth="1"/>
    <col min="13" max="13" width="7.375" style="0" customWidth="1"/>
    <col min="14" max="14" width="7.75390625" style="0" customWidth="1"/>
    <col min="15" max="16" width="7.375" style="0" customWidth="1"/>
    <col min="17" max="17" width="7.625" style="0" customWidth="1"/>
    <col min="18" max="18" width="8.00390625" style="0" customWidth="1"/>
    <col min="19" max="19" width="7.75390625" style="0" customWidth="1"/>
    <col min="20" max="20" width="7.25390625" style="0" customWidth="1"/>
    <col min="21" max="21" width="7.875" style="0" customWidth="1"/>
    <col min="22" max="22" width="8.125" style="0" customWidth="1"/>
  </cols>
  <sheetData>
    <row r="1" spans="1:21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78"/>
      <c r="P1" s="78"/>
      <c r="Q1" s="78"/>
      <c r="R1" s="69" t="s">
        <v>168</v>
      </c>
      <c r="S1" s="77"/>
      <c r="T1" s="77"/>
      <c r="U1" s="77"/>
    </row>
    <row r="2" spans="1:21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8"/>
      <c r="P2" s="78"/>
      <c r="Q2" s="78"/>
      <c r="R2" s="2" t="s">
        <v>137</v>
      </c>
      <c r="S2" s="78"/>
      <c r="T2" s="78"/>
      <c r="U2" s="77"/>
    </row>
    <row r="3" spans="1:21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78"/>
      <c r="P3" s="78"/>
      <c r="Q3" s="78"/>
      <c r="R3" s="2" t="s">
        <v>0</v>
      </c>
      <c r="S3" s="78"/>
      <c r="T3" s="78"/>
      <c r="U3" s="77"/>
    </row>
    <row r="4" spans="1:21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78"/>
      <c r="P4" s="78"/>
      <c r="Q4" s="78"/>
      <c r="R4" s="2" t="s">
        <v>138</v>
      </c>
      <c r="S4" s="78"/>
      <c r="T4" s="78"/>
      <c r="U4" s="77"/>
    </row>
    <row r="6" spans="1:21" ht="12.75">
      <c r="A6" s="144" t="s">
        <v>139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</row>
    <row r="7" spans="1:21" ht="12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2" ht="12.75">
      <c r="A8" s="145" t="s">
        <v>140</v>
      </c>
      <c r="B8" s="145" t="s">
        <v>141</v>
      </c>
      <c r="C8" s="148" t="s">
        <v>142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50"/>
    </row>
    <row r="9" spans="1:22" ht="12.75">
      <c r="A9" s="146"/>
      <c r="B9" s="146"/>
      <c r="C9" s="151" t="s">
        <v>143</v>
      </c>
      <c r="D9" s="152"/>
      <c r="E9" s="152"/>
      <c r="F9" s="153"/>
      <c r="G9" s="148">
        <v>600</v>
      </c>
      <c r="H9" s="149"/>
      <c r="I9" s="149"/>
      <c r="J9" s="80">
        <v>801</v>
      </c>
      <c r="K9" s="81">
        <v>900</v>
      </c>
      <c r="L9" s="154">
        <v>921</v>
      </c>
      <c r="M9" s="154"/>
      <c r="N9" s="154"/>
      <c r="O9" s="154"/>
      <c r="P9" s="154"/>
      <c r="Q9" s="154"/>
      <c r="R9" s="154"/>
      <c r="S9" s="148">
        <v>926</v>
      </c>
      <c r="T9" s="149"/>
      <c r="U9" s="149"/>
      <c r="V9" s="150"/>
    </row>
    <row r="10" spans="1:22" ht="12.75">
      <c r="A10" s="146"/>
      <c r="B10" s="146"/>
      <c r="C10" s="151" t="s">
        <v>144</v>
      </c>
      <c r="D10" s="152"/>
      <c r="E10" s="152"/>
      <c r="F10" s="153"/>
      <c r="G10" s="148">
        <v>60016</v>
      </c>
      <c r="H10" s="149"/>
      <c r="I10" s="149"/>
      <c r="J10" s="80">
        <v>80101</v>
      </c>
      <c r="K10" s="81">
        <v>90015</v>
      </c>
      <c r="L10" s="148">
        <v>92109</v>
      </c>
      <c r="M10" s="149"/>
      <c r="N10" s="149"/>
      <c r="O10" s="148">
        <v>92195</v>
      </c>
      <c r="P10" s="149"/>
      <c r="Q10" s="149"/>
      <c r="R10" s="150"/>
      <c r="S10" s="148">
        <v>92695</v>
      </c>
      <c r="T10" s="149"/>
      <c r="U10" s="149"/>
      <c r="V10" s="150"/>
    </row>
    <row r="11" spans="1:22" ht="12.75">
      <c r="A11" s="147"/>
      <c r="B11" s="147"/>
      <c r="C11" s="82">
        <v>4210</v>
      </c>
      <c r="D11" s="82">
        <v>4270</v>
      </c>
      <c r="E11" s="82">
        <v>4300</v>
      </c>
      <c r="F11" s="82">
        <v>6050</v>
      </c>
      <c r="G11" s="83">
        <v>4210</v>
      </c>
      <c r="H11" s="83">
        <v>4300</v>
      </c>
      <c r="I11" s="83">
        <v>6050</v>
      </c>
      <c r="J11" s="83">
        <v>4210</v>
      </c>
      <c r="K11" s="83">
        <v>6050</v>
      </c>
      <c r="L11" s="83">
        <v>4210</v>
      </c>
      <c r="M11" s="83">
        <v>4270</v>
      </c>
      <c r="N11" s="83">
        <v>4300</v>
      </c>
      <c r="O11" s="83">
        <v>4170</v>
      </c>
      <c r="P11" s="83">
        <v>4110</v>
      </c>
      <c r="Q11" s="83">
        <v>4210</v>
      </c>
      <c r="R11" s="83">
        <v>4300</v>
      </c>
      <c r="S11" s="83">
        <v>4210</v>
      </c>
      <c r="T11" s="83">
        <v>4270</v>
      </c>
      <c r="U11" s="83">
        <v>4300</v>
      </c>
      <c r="V11" s="84">
        <v>6060</v>
      </c>
    </row>
    <row r="12" spans="1:22" s="88" customFormat="1" ht="12.75">
      <c r="A12" s="85" t="s">
        <v>145</v>
      </c>
      <c r="B12" s="86">
        <f aca="true" t="shared" si="0" ref="B12:B33">SUM(C12:V12)</f>
        <v>12038</v>
      </c>
      <c r="C12" s="86"/>
      <c r="D12" s="86"/>
      <c r="E12" s="86"/>
      <c r="F12" s="86"/>
      <c r="G12" s="86"/>
      <c r="H12" s="86">
        <v>5038</v>
      </c>
      <c r="I12" s="86"/>
      <c r="J12" s="86"/>
      <c r="K12" s="86"/>
      <c r="L12" s="86">
        <v>0</v>
      </c>
      <c r="M12" s="86">
        <v>4000</v>
      </c>
      <c r="N12" s="86">
        <v>0</v>
      </c>
      <c r="O12" s="86"/>
      <c r="P12" s="86"/>
      <c r="Q12" s="86">
        <v>1500</v>
      </c>
      <c r="R12" s="86">
        <v>1000</v>
      </c>
      <c r="S12" s="86">
        <v>500</v>
      </c>
      <c r="T12" s="86"/>
      <c r="U12" s="86"/>
      <c r="V12" s="87"/>
    </row>
    <row r="13" spans="1:22" s="88" customFormat="1" ht="12.75">
      <c r="A13" s="85" t="s">
        <v>146</v>
      </c>
      <c r="B13" s="86">
        <f t="shared" si="0"/>
        <v>6928</v>
      </c>
      <c r="C13" s="86"/>
      <c r="D13" s="86"/>
      <c r="E13" s="86"/>
      <c r="F13" s="86"/>
      <c r="G13" s="86"/>
      <c r="H13" s="86"/>
      <c r="I13" s="86">
        <v>6928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7"/>
    </row>
    <row r="14" spans="1:22" s="88" customFormat="1" ht="12.75">
      <c r="A14" s="85" t="s">
        <v>147</v>
      </c>
      <c r="B14" s="86">
        <f t="shared" si="0"/>
        <v>19822</v>
      </c>
      <c r="C14" s="86">
        <v>800</v>
      </c>
      <c r="D14" s="86"/>
      <c r="E14" s="86"/>
      <c r="F14" s="86"/>
      <c r="G14" s="86">
        <v>700</v>
      </c>
      <c r="H14" s="86">
        <v>1000</v>
      </c>
      <c r="I14" s="86"/>
      <c r="J14" s="86"/>
      <c r="K14" s="86"/>
      <c r="L14" s="86"/>
      <c r="M14" s="86"/>
      <c r="N14" s="86"/>
      <c r="O14" s="86">
        <v>2000</v>
      </c>
      <c r="P14" s="86"/>
      <c r="Q14" s="86">
        <v>3122</v>
      </c>
      <c r="R14" s="86"/>
      <c r="S14" s="86">
        <v>9200</v>
      </c>
      <c r="T14" s="86"/>
      <c r="U14" s="86">
        <v>3000</v>
      </c>
      <c r="V14" s="87"/>
    </row>
    <row r="15" spans="1:22" s="90" customFormat="1" ht="12.75">
      <c r="A15" s="85" t="s">
        <v>148</v>
      </c>
      <c r="B15" s="86">
        <f t="shared" si="0"/>
        <v>11610</v>
      </c>
      <c r="C15" s="86"/>
      <c r="D15" s="86"/>
      <c r="E15" s="86"/>
      <c r="F15" s="86"/>
      <c r="G15" s="86"/>
      <c r="H15" s="86">
        <v>4000</v>
      </c>
      <c r="I15" s="86"/>
      <c r="J15" s="86"/>
      <c r="K15" s="86"/>
      <c r="L15" s="86">
        <v>5000</v>
      </c>
      <c r="M15" s="86"/>
      <c r="N15" s="86">
        <v>356</v>
      </c>
      <c r="O15" s="86"/>
      <c r="P15" s="86"/>
      <c r="Q15" s="86">
        <v>800</v>
      </c>
      <c r="R15" s="86">
        <v>444</v>
      </c>
      <c r="S15" s="86">
        <v>498</v>
      </c>
      <c r="T15" s="86"/>
      <c r="U15" s="86">
        <v>512</v>
      </c>
      <c r="V15" s="89"/>
    </row>
    <row r="16" spans="1:22" s="90" customFormat="1" ht="12.75">
      <c r="A16" s="85" t="s">
        <v>149</v>
      </c>
      <c r="B16" s="86">
        <f t="shared" si="0"/>
        <v>26750</v>
      </c>
      <c r="C16" s="86"/>
      <c r="D16" s="86"/>
      <c r="E16" s="86"/>
      <c r="F16" s="86"/>
      <c r="G16" s="86"/>
      <c r="H16" s="86"/>
      <c r="I16" s="86"/>
      <c r="J16" s="86"/>
      <c r="K16" s="86">
        <v>13000</v>
      </c>
      <c r="L16" s="86"/>
      <c r="M16" s="86"/>
      <c r="N16" s="86"/>
      <c r="O16" s="86"/>
      <c r="P16" s="86"/>
      <c r="Q16" s="86">
        <v>2000</v>
      </c>
      <c r="R16" s="86">
        <v>3000</v>
      </c>
      <c r="S16" s="86"/>
      <c r="T16" s="86"/>
      <c r="U16" s="86">
        <v>8750</v>
      </c>
      <c r="V16" s="89"/>
    </row>
    <row r="17" spans="1:22" s="90" customFormat="1" ht="12.75">
      <c r="A17" s="85" t="s">
        <v>150</v>
      </c>
      <c r="B17" s="86">
        <f t="shared" si="0"/>
        <v>12920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>
        <v>1000</v>
      </c>
      <c r="R17" s="86">
        <v>920</v>
      </c>
      <c r="S17" s="86"/>
      <c r="T17" s="86"/>
      <c r="U17" s="86">
        <v>3400</v>
      </c>
      <c r="V17" s="89">
        <v>7600</v>
      </c>
    </row>
    <row r="18" spans="1:22" s="90" customFormat="1" ht="12.75">
      <c r="A18" s="85" t="s">
        <v>151</v>
      </c>
      <c r="B18" s="86">
        <f t="shared" si="0"/>
        <v>12171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>
        <v>935</v>
      </c>
      <c r="P18" s="86"/>
      <c r="Q18" s="86">
        <v>1100</v>
      </c>
      <c r="R18" s="86">
        <v>965</v>
      </c>
      <c r="S18" s="86">
        <v>1000</v>
      </c>
      <c r="T18" s="86"/>
      <c r="U18" s="86">
        <v>8171</v>
      </c>
      <c r="V18" s="89"/>
    </row>
    <row r="19" spans="1:22" s="90" customFormat="1" ht="12.75">
      <c r="A19" s="85" t="s">
        <v>152</v>
      </c>
      <c r="B19" s="86">
        <f t="shared" si="0"/>
        <v>14632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>
        <v>8232</v>
      </c>
      <c r="R19" s="86">
        <v>6400</v>
      </c>
      <c r="S19" s="86"/>
      <c r="T19" s="86"/>
      <c r="U19" s="86"/>
      <c r="V19" s="89"/>
    </row>
    <row r="20" spans="1:22" s="90" customFormat="1" ht="12.75">
      <c r="A20" s="85" t="s">
        <v>153</v>
      </c>
      <c r="B20" s="86">
        <f t="shared" si="0"/>
        <v>14204</v>
      </c>
      <c r="C20" s="86"/>
      <c r="D20" s="86"/>
      <c r="E20" s="86"/>
      <c r="F20" s="86"/>
      <c r="G20" s="86"/>
      <c r="H20" s="86"/>
      <c r="I20" s="86"/>
      <c r="J20" s="86"/>
      <c r="K20" s="86"/>
      <c r="L20" s="86">
        <v>12</v>
      </c>
      <c r="M20" s="86"/>
      <c r="N20" s="86">
        <v>4000</v>
      </c>
      <c r="O20" s="86">
        <v>670</v>
      </c>
      <c r="P20" s="86">
        <v>115.17</v>
      </c>
      <c r="Q20" s="86">
        <v>1102</v>
      </c>
      <c r="R20" s="86">
        <v>4100.83</v>
      </c>
      <c r="S20" s="86"/>
      <c r="T20" s="86"/>
      <c r="U20" s="86">
        <v>4204</v>
      </c>
      <c r="V20" s="89"/>
    </row>
    <row r="21" spans="1:22" s="90" customFormat="1" ht="12.75">
      <c r="A21" s="85" t="s">
        <v>154</v>
      </c>
      <c r="B21" s="86">
        <f t="shared" si="0"/>
        <v>9710</v>
      </c>
      <c r="C21" s="86">
        <v>250</v>
      </c>
      <c r="D21" s="86"/>
      <c r="E21" s="86">
        <v>2460</v>
      </c>
      <c r="F21" s="86"/>
      <c r="G21" s="86"/>
      <c r="H21" s="86"/>
      <c r="I21" s="86">
        <v>5000</v>
      </c>
      <c r="J21" s="86"/>
      <c r="K21" s="86"/>
      <c r="L21" s="86"/>
      <c r="M21" s="86"/>
      <c r="N21" s="86"/>
      <c r="O21" s="86"/>
      <c r="P21" s="86"/>
      <c r="Q21" s="86">
        <v>0</v>
      </c>
      <c r="R21" s="86">
        <v>1500</v>
      </c>
      <c r="S21" s="86">
        <v>415</v>
      </c>
      <c r="T21" s="86"/>
      <c r="U21" s="86">
        <v>85</v>
      </c>
      <c r="V21" s="89"/>
    </row>
    <row r="22" spans="1:22" s="90" customFormat="1" ht="12.75">
      <c r="A22" s="85" t="s">
        <v>155</v>
      </c>
      <c r="B22" s="86">
        <f t="shared" si="0"/>
        <v>6554</v>
      </c>
      <c r="C22" s="86"/>
      <c r="D22" s="86"/>
      <c r="E22" s="86"/>
      <c r="F22" s="86"/>
      <c r="G22" s="86"/>
      <c r="H22" s="86"/>
      <c r="I22" s="86"/>
      <c r="J22" s="86"/>
      <c r="K22" s="86">
        <v>5500</v>
      </c>
      <c r="L22" s="86"/>
      <c r="M22" s="86"/>
      <c r="N22" s="86"/>
      <c r="O22" s="86"/>
      <c r="P22" s="86"/>
      <c r="Q22" s="86">
        <v>1054</v>
      </c>
      <c r="R22" s="86"/>
      <c r="S22" s="86"/>
      <c r="T22" s="86"/>
      <c r="U22" s="86"/>
      <c r="V22" s="89"/>
    </row>
    <row r="23" spans="1:22" s="90" customFormat="1" ht="12.75">
      <c r="A23" s="85" t="s">
        <v>156</v>
      </c>
      <c r="B23" s="86">
        <f t="shared" si="0"/>
        <v>9951</v>
      </c>
      <c r="C23" s="86"/>
      <c r="D23" s="86"/>
      <c r="E23" s="86"/>
      <c r="F23" s="86"/>
      <c r="G23" s="86"/>
      <c r="H23" s="86"/>
      <c r="I23" s="86"/>
      <c r="J23" s="86"/>
      <c r="K23" s="86"/>
      <c r="L23" s="86">
        <v>151</v>
      </c>
      <c r="M23" s="86"/>
      <c r="N23" s="86"/>
      <c r="O23" s="86"/>
      <c r="P23" s="86"/>
      <c r="Q23" s="86">
        <v>0</v>
      </c>
      <c r="R23" s="86">
        <v>2500</v>
      </c>
      <c r="S23" s="86"/>
      <c r="T23" s="86"/>
      <c r="U23" s="86">
        <v>7300</v>
      </c>
      <c r="V23" s="89"/>
    </row>
    <row r="24" spans="1:22" s="90" customFormat="1" ht="12.75">
      <c r="A24" s="85" t="s">
        <v>157</v>
      </c>
      <c r="B24" s="86">
        <f t="shared" si="0"/>
        <v>16986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>
        <v>3500</v>
      </c>
      <c r="O24" s="86">
        <v>1000</v>
      </c>
      <c r="P24" s="86"/>
      <c r="Q24" s="86">
        <v>1000</v>
      </c>
      <c r="R24" s="86">
        <v>1000</v>
      </c>
      <c r="S24" s="86">
        <v>1050</v>
      </c>
      <c r="T24" s="86"/>
      <c r="U24" s="86">
        <v>136</v>
      </c>
      <c r="V24" s="89">
        <v>9300</v>
      </c>
    </row>
    <row r="25" spans="1:22" s="90" customFormat="1" ht="12.75">
      <c r="A25" s="85" t="s">
        <v>158</v>
      </c>
      <c r="B25" s="86">
        <f t="shared" si="0"/>
        <v>13375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>
        <v>500</v>
      </c>
      <c r="R25" s="86"/>
      <c r="S25" s="86">
        <v>275</v>
      </c>
      <c r="T25" s="86"/>
      <c r="U25" s="86">
        <v>12600</v>
      </c>
      <c r="V25" s="89"/>
    </row>
    <row r="26" spans="1:22" s="90" customFormat="1" ht="12.75">
      <c r="A26" s="85" t="s">
        <v>159</v>
      </c>
      <c r="B26" s="86">
        <f t="shared" si="0"/>
        <v>7410</v>
      </c>
      <c r="C26" s="86">
        <v>0</v>
      </c>
      <c r="D26" s="86"/>
      <c r="E26" s="86">
        <v>0</v>
      </c>
      <c r="F26" s="86">
        <v>7010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>
        <v>0</v>
      </c>
      <c r="R26" s="86">
        <v>0</v>
      </c>
      <c r="S26" s="86">
        <v>400</v>
      </c>
      <c r="T26" s="86"/>
      <c r="U26" s="86"/>
      <c r="V26" s="89"/>
    </row>
    <row r="27" spans="1:22" s="90" customFormat="1" ht="12.75">
      <c r="A27" s="85" t="s">
        <v>160</v>
      </c>
      <c r="B27" s="86">
        <f t="shared" si="0"/>
        <v>13322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>
        <v>0</v>
      </c>
      <c r="R27" s="86">
        <v>3000</v>
      </c>
      <c r="S27" s="86">
        <v>4322</v>
      </c>
      <c r="T27" s="86"/>
      <c r="U27" s="86">
        <v>2500</v>
      </c>
      <c r="V27" s="89">
        <v>3500</v>
      </c>
    </row>
    <row r="28" spans="1:22" s="90" customFormat="1" ht="12.75">
      <c r="A28" s="85" t="s">
        <v>161</v>
      </c>
      <c r="B28" s="86">
        <f t="shared" si="0"/>
        <v>8079</v>
      </c>
      <c r="C28" s="86"/>
      <c r="D28" s="86"/>
      <c r="E28" s="86">
        <v>2000</v>
      </c>
      <c r="F28" s="86"/>
      <c r="G28" s="86"/>
      <c r="H28" s="86"/>
      <c r="I28" s="86"/>
      <c r="J28" s="86">
        <v>1000</v>
      </c>
      <c r="K28" s="86">
        <v>5079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9"/>
    </row>
    <row r="29" spans="1:22" s="94" customFormat="1" ht="12.75">
      <c r="A29" s="91" t="s">
        <v>162</v>
      </c>
      <c r="B29" s="92">
        <f t="shared" si="0"/>
        <v>12733</v>
      </c>
      <c r="C29" s="92">
        <v>2000</v>
      </c>
      <c r="D29" s="92"/>
      <c r="E29" s="92"/>
      <c r="F29" s="92"/>
      <c r="G29" s="92"/>
      <c r="H29" s="92">
        <v>0</v>
      </c>
      <c r="I29" s="92"/>
      <c r="J29" s="92"/>
      <c r="K29" s="92"/>
      <c r="L29" s="92">
        <v>4050</v>
      </c>
      <c r="M29" s="92">
        <v>2150</v>
      </c>
      <c r="N29" s="92">
        <v>0</v>
      </c>
      <c r="O29" s="92">
        <v>1800</v>
      </c>
      <c r="P29" s="92"/>
      <c r="Q29" s="92">
        <v>2083</v>
      </c>
      <c r="R29" s="92">
        <v>650</v>
      </c>
      <c r="S29" s="92"/>
      <c r="T29" s="92"/>
      <c r="U29" s="92"/>
      <c r="V29" s="93"/>
    </row>
    <row r="30" spans="1:22" s="90" customFormat="1" ht="12.75">
      <c r="A30" s="85" t="s">
        <v>163</v>
      </c>
      <c r="B30" s="86">
        <f t="shared" si="0"/>
        <v>10272</v>
      </c>
      <c r="C30" s="86"/>
      <c r="D30" s="86">
        <v>1403</v>
      </c>
      <c r="E30" s="86">
        <v>97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>
        <v>3000</v>
      </c>
      <c r="R30" s="86">
        <v>2000</v>
      </c>
      <c r="S30" s="86">
        <v>3772</v>
      </c>
      <c r="T30" s="86"/>
      <c r="U30" s="86"/>
      <c r="V30" s="89"/>
    </row>
    <row r="31" spans="1:22" s="90" customFormat="1" ht="12.75">
      <c r="A31" s="85" t="s">
        <v>164</v>
      </c>
      <c r="B31" s="86">
        <f t="shared" si="0"/>
        <v>8694</v>
      </c>
      <c r="C31" s="86"/>
      <c r="D31" s="86"/>
      <c r="E31" s="86"/>
      <c r="F31" s="86"/>
      <c r="G31" s="86"/>
      <c r="H31" s="86">
        <v>3694</v>
      </c>
      <c r="I31" s="86">
        <v>5000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9"/>
    </row>
    <row r="32" spans="1:22" s="90" customFormat="1" ht="12.75">
      <c r="A32" s="85" t="s">
        <v>165</v>
      </c>
      <c r="B32" s="86">
        <f t="shared" si="0"/>
        <v>21801</v>
      </c>
      <c r="C32" s="86"/>
      <c r="D32" s="86"/>
      <c r="E32" s="86"/>
      <c r="F32" s="86"/>
      <c r="G32" s="86"/>
      <c r="H32" s="86"/>
      <c r="I32" s="86"/>
      <c r="J32" s="86"/>
      <c r="K32" s="86">
        <v>8000</v>
      </c>
      <c r="L32" s="86"/>
      <c r="M32" s="86"/>
      <c r="N32" s="86"/>
      <c r="O32" s="86"/>
      <c r="P32" s="86"/>
      <c r="Q32" s="86">
        <v>3000</v>
      </c>
      <c r="R32" s="86">
        <v>3048</v>
      </c>
      <c r="S32" s="86">
        <v>1901</v>
      </c>
      <c r="T32" s="86">
        <v>5000</v>
      </c>
      <c r="U32" s="86">
        <v>852</v>
      </c>
      <c r="V32" s="89"/>
    </row>
    <row r="33" spans="1:22" s="90" customFormat="1" ht="12.75">
      <c r="A33" s="85" t="s">
        <v>166</v>
      </c>
      <c r="B33" s="86">
        <f t="shared" si="0"/>
        <v>11984</v>
      </c>
      <c r="C33" s="86"/>
      <c r="D33" s="86"/>
      <c r="E33" s="86"/>
      <c r="F33" s="86"/>
      <c r="G33" s="86">
        <v>1000</v>
      </c>
      <c r="H33" s="86"/>
      <c r="I33" s="86"/>
      <c r="J33" s="86"/>
      <c r="K33" s="86"/>
      <c r="L33" s="86"/>
      <c r="M33" s="86"/>
      <c r="N33" s="86"/>
      <c r="O33" s="86"/>
      <c r="P33" s="86"/>
      <c r="Q33" s="86">
        <v>800</v>
      </c>
      <c r="R33" s="86">
        <v>2800</v>
      </c>
      <c r="S33" s="86">
        <v>526</v>
      </c>
      <c r="T33" s="86">
        <v>0</v>
      </c>
      <c r="U33" s="86">
        <v>6858</v>
      </c>
      <c r="V33" s="89"/>
    </row>
    <row r="34" spans="1:22" ht="12.75">
      <c r="A34" s="95" t="s">
        <v>167</v>
      </c>
      <c r="B34" s="86">
        <f>SUM(B12:B33)</f>
        <v>281946</v>
      </c>
      <c r="C34" s="96">
        <f>SUM(C12:C33)</f>
        <v>3050</v>
      </c>
      <c r="D34" s="96">
        <f aca="true" t="shared" si="1" ref="D34:V34">SUM(D12:D33)</f>
        <v>1403</v>
      </c>
      <c r="E34" s="96">
        <f t="shared" si="1"/>
        <v>4557</v>
      </c>
      <c r="F34" s="96">
        <f t="shared" si="1"/>
        <v>7010</v>
      </c>
      <c r="G34" s="96">
        <f t="shared" si="1"/>
        <v>1700</v>
      </c>
      <c r="H34" s="96">
        <f t="shared" si="1"/>
        <v>13732</v>
      </c>
      <c r="I34" s="96">
        <f t="shared" si="1"/>
        <v>16928</v>
      </c>
      <c r="J34" s="96">
        <f t="shared" si="1"/>
        <v>1000</v>
      </c>
      <c r="K34" s="96">
        <f t="shared" si="1"/>
        <v>31579</v>
      </c>
      <c r="L34" s="96">
        <f t="shared" si="1"/>
        <v>9213</v>
      </c>
      <c r="M34" s="96">
        <f t="shared" si="1"/>
        <v>6150</v>
      </c>
      <c r="N34" s="96">
        <f t="shared" si="1"/>
        <v>7856</v>
      </c>
      <c r="O34" s="96">
        <f t="shared" si="1"/>
        <v>6405</v>
      </c>
      <c r="P34" s="96">
        <f t="shared" si="1"/>
        <v>115.17</v>
      </c>
      <c r="Q34" s="96">
        <f t="shared" si="1"/>
        <v>30293</v>
      </c>
      <c r="R34" s="96">
        <f t="shared" si="1"/>
        <v>33327.83</v>
      </c>
      <c r="S34" s="96">
        <f t="shared" si="1"/>
        <v>23859</v>
      </c>
      <c r="T34" s="96">
        <f t="shared" si="1"/>
        <v>5000</v>
      </c>
      <c r="U34" s="96">
        <f t="shared" si="1"/>
        <v>58368</v>
      </c>
      <c r="V34" s="96">
        <f t="shared" si="1"/>
        <v>20400</v>
      </c>
    </row>
    <row r="36" ht="12.75">
      <c r="D36" s="97"/>
    </row>
    <row r="37" ht="12.75">
      <c r="D37" s="97"/>
    </row>
  </sheetData>
  <sheetProtection/>
  <mergeCells count="13">
    <mergeCell ref="L10:N10"/>
    <mergeCell ref="O10:R10"/>
    <mergeCell ref="S10:V10"/>
    <mergeCell ref="A6:U6"/>
    <mergeCell ref="A8:A11"/>
    <mergeCell ref="B8:B11"/>
    <mergeCell ref="C8:V8"/>
    <mergeCell ref="C9:F9"/>
    <mergeCell ref="G9:I9"/>
    <mergeCell ref="L9:R9"/>
    <mergeCell ref="S9:V9"/>
    <mergeCell ref="C10:F10"/>
    <mergeCell ref="G10:I10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2017-08-23T12:17:13Z</cp:lastPrinted>
  <dcterms:created xsi:type="dcterms:W3CDTF">1997-02-26T13:46:56Z</dcterms:created>
  <dcterms:modified xsi:type="dcterms:W3CDTF">2017-08-23T12:17:14Z</dcterms:modified>
  <cp:category/>
  <cp:version/>
  <cp:contentType/>
  <cp:contentStatus/>
</cp:coreProperties>
</file>